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15" yWindow="-105" windowWidth="13875" windowHeight="12750" tabRatio="719"/>
  </bookViews>
  <sheets>
    <sheet name="общий" sheetId="23" r:id="rId1"/>
  </sheets>
  <definedNames>
    <definedName name="_xlnm.Print_Area" localSheetId="0">общий!$B$1:$AP$119</definedName>
  </definedNames>
  <calcPr calcId="144525"/>
</workbook>
</file>

<file path=xl/calcChain.xml><?xml version="1.0" encoding="utf-8"?>
<calcChain xmlns="http://schemas.openxmlformats.org/spreadsheetml/2006/main">
  <c r="AH91" i="23" l="1"/>
  <c r="AP91" i="23"/>
  <c r="AP101" i="23"/>
  <c r="AP25" i="23"/>
  <c r="Z102" i="23"/>
  <c r="AH24" i="23"/>
  <c r="R25" i="23"/>
  <c r="AN100" i="23" l="1"/>
  <c r="AM100" i="23"/>
  <c r="AL100" i="23"/>
  <c r="AO90" i="23"/>
  <c r="AN90" i="23"/>
  <c r="AM90" i="23"/>
  <c r="AL90" i="23"/>
  <c r="AK90" i="23"/>
  <c r="AG101" i="23"/>
  <c r="AF101" i="23"/>
  <c r="AE101" i="23"/>
  <c r="AD101" i="23"/>
  <c r="AC101" i="23"/>
  <c r="AF90" i="23"/>
  <c r="AE90" i="23"/>
  <c r="AD90" i="23"/>
  <c r="Y101" i="23"/>
  <c r="X101" i="23"/>
  <c r="W101" i="23"/>
  <c r="V101" i="23"/>
  <c r="Q101" i="23"/>
  <c r="P101" i="23"/>
  <c r="O101" i="23"/>
  <c r="N101" i="23"/>
  <c r="M101" i="23"/>
  <c r="Q91" i="23"/>
  <c r="P91" i="23"/>
  <c r="O91" i="23"/>
  <c r="N91" i="23"/>
  <c r="M91" i="23"/>
  <c r="H89" i="23"/>
  <c r="G89" i="23"/>
  <c r="F89" i="23"/>
  <c r="E89" i="23"/>
  <c r="AO35" i="23"/>
  <c r="AN35" i="23"/>
  <c r="AM35" i="23"/>
  <c r="AL35" i="23"/>
  <c r="AK35" i="23"/>
  <c r="AO24" i="23"/>
  <c r="AN24" i="23"/>
  <c r="AM24" i="23"/>
  <c r="AL24" i="23"/>
  <c r="AK24" i="23"/>
  <c r="AF36" i="23" l="1"/>
  <c r="AE36" i="23"/>
  <c r="AD36" i="23"/>
  <c r="AF23" i="23"/>
  <c r="AE23" i="23"/>
  <c r="AD23" i="23"/>
  <c r="X36" i="23" l="1"/>
  <c r="W36" i="23"/>
  <c r="V36" i="23"/>
  <c r="X25" i="23"/>
  <c r="W25" i="23"/>
  <c r="V25" i="23"/>
  <c r="P38" i="23"/>
  <c r="O38" i="23"/>
  <c r="N38" i="23"/>
  <c r="H34" i="23"/>
  <c r="G34" i="23"/>
  <c r="F34" i="23"/>
  <c r="E34" i="23"/>
  <c r="D34" i="23"/>
  <c r="H25" i="23"/>
  <c r="G25" i="23"/>
  <c r="F25" i="23"/>
  <c r="E25" i="23"/>
  <c r="D25" i="23"/>
  <c r="Q24" i="23"/>
  <c r="P24" i="23"/>
  <c r="O24" i="23"/>
  <c r="N24" i="23"/>
  <c r="AK100" i="23" l="1"/>
  <c r="U36" i="23"/>
  <c r="AH102" i="23" l="1"/>
  <c r="R102" i="23"/>
  <c r="I102" i="23"/>
  <c r="AP36" i="23"/>
  <c r="Z37" i="23"/>
  <c r="AH37" i="23"/>
  <c r="R39" i="23"/>
  <c r="I35" i="23"/>
  <c r="Z91" i="23"/>
  <c r="R92" i="23"/>
  <c r="I90" i="23"/>
  <c r="I26" i="23"/>
  <c r="Z26" i="23"/>
  <c r="AO100" i="23"/>
  <c r="AG90" i="23"/>
  <c r="AC90" i="23"/>
  <c r="U101" i="23"/>
  <c r="Y90" i="23"/>
  <c r="U90" i="23"/>
  <c r="H101" i="23"/>
  <c r="D101" i="23"/>
  <c r="A24" i="23"/>
  <c r="AG36" i="23"/>
  <c r="AC36" i="23"/>
  <c r="AG23" i="23"/>
  <c r="AC23" i="23"/>
  <c r="Y36" i="23"/>
  <c r="Y25" i="23"/>
  <c r="U25" i="23"/>
  <c r="Q38" i="23"/>
  <c r="M38" i="23"/>
  <c r="A34" i="23"/>
  <c r="AU61" i="23"/>
  <c r="AO61" i="23"/>
  <c r="AG61" i="23"/>
  <c r="Y61" i="23"/>
  <c r="Q62" i="23"/>
  <c r="H61" i="23"/>
  <c r="A53" i="23"/>
  <c r="A45" i="23"/>
  <c r="AO107" i="23" l="1"/>
  <c r="AN107" i="23"/>
  <c r="AQ91" i="23"/>
  <c r="AQ101" i="23"/>
  <c r="A61" i="23"/>
  <c r="AQ107" i="23" l="1"/>
</calcChain>
</file>

<file path=xl/sharedStrings.xml><?xml version="1.0" encoding="utf-8"?>
<sst xmlns="http://schemas.openxmlformats.org/spreadsheetml/2006/main" count="701" uniqueCount="151">
  <si>
    <t>меню</t>
  </si>
  <si>
    <t>Компот из смеси сухофруктов</t>
  </si>
  <si>
    <t>Хлеб пшеничный</t>
  </si>
  <si>
    <t>50/50</t>
  </si>
  <si>
    <t>Суп картофельный с бобовыми</t>
  </si>
  <si>
    <t xml:space="preserve">выход в граммах
 </t>
  </si>
  <si>
    <t>Какао с молоком</t>
  </si>
  <si>
    <t xml:space="preserve">День: </t>
  </si>
  <si>
    <t>цена</t>
  </si>
  <si>
    <t>Хлеб ржаной</t>
  </si>
  <si>
    <t>Компот из сухофруктов</t>
  </si>
  <si>
    <t>Каша гречневая</t>
  </si>
  <si>
    <t>Суп картофельный с клецками</t>
  </si>
  <si>
    <t>Сок фруктовый</t>
  </si>
  <si>
    <t>Суп гороховый</t>
  </si>
  <si>
    <t>Биточки мясные с соусом</t>
  </si>
  <si>
    <t>Картофель отварной</t>
  </si>
  <si>
    <t>Компот из яблок</t>
  </si>
  <si>
    <t>Рассольник</t>
  </si>
  <si>
    <r>
      <t>Неделя:</t>
    </r>
    <r>
      <rPr>
        <sz val="10.5"/>
        <color theme="1"/>
        <rFont val="Times New Roman"/>
        <family val="1"/>
        <charset val="204"/>
      </rPr>
      <t xml:space="preserve"> </t>
    </r>
  </si>
  <si>
    <t>Чай черный с сахаром</t>
  </si>
  <si>
    <t xml:space="preserve">Капуста тушеная </t>
  </si>
  <si>
    <t>Салат из квашенной капусты</t>
  </si>
  <si>
    <t>Дата_____________________________________________________________________________</t>
  </si>
  <si>
    <t>№ п/п</t>
  </si>
  <si>
    <t>Прием пищи,     наименование блюда</t>
  </si>
  <si>
    <t xml:space="preserve">Директор МБОУ СОШ №      </t>
  </si>
  <si>
    <t>1.</t>
  </si>
  <si>
    <t>2.</t>
  </si>
  <si>
    <t>3.</t>
  </si>
  <si>
    <t>4.</t>
  </si>
  <si>
    <t>5.</t>
  </si>
  <si>
    <t>6.</t>
  </si>
  <si>
    <t>7.</t>
  </si>
  <si>
    <t>Наименование и номер школы № ______________________________________________________</t>
  </si>
  <si>
    <t xml:space="preserve">ЗАВТРАК </t>
  </si>
  <si>
    <t xml:space="preserve">ОБЕД </t>
  </si>
  <si>
    <t>8.</t>
  </si>
  <si>
    <r>
      <t>Номер дня недели: ___________________</t>
    </r>
    <r>
      <rPr>
        <b/>
        <u/>
        <sz val="10.5"/>
        <color theme="1"/>
        <rFont val="Times New Roman"/>
        <family val="1"/>
        <charset val="204"/>
      </rPr>
      <t>1</t>
    </r>
    <r>
      <rPr>
        <b/>
        <sz val="10.5"/>
        <color theme="1"/>
        <rFont val="Times New Roman"/>
        <family val="1"/>
        <charset val="204"/>
      </rPr>
      <t>____________________________________________</t>
    </r>
  </si>
  <si>
    <r>
      <t>Номер дня недели: _________________</t>
    </r>
    <r>
      <rPr>
        <b/>
        <u/>
        <sz val="10.5"/>
        <color theme="1"/>
        <rFont val="Times New Roman"/>
        <family val="1"/>
        <charset val="204"/>
      </rPr>
      <t>__2___</t>
    </r>
    <r>
      <rPr>
        <b/>
        <sz val="10.5"/>
        <color theme="1"/>
        <rFont val="Times New Roman"/>
        <family val="1"/>
        <charset val="204"/>
      </rPr>
      <t>_________________________________________</t>
    </r>
  </si>
  <si>
    <r>
      <t>Номер дня недели: __________________</t>
    </r>
    <r>
      <rPr>
        <b/>
        <u/>
        <sz val="10.5"/>
        <color theme="1"/>
        <rFont val="Times New Roman"/>
        <family val="1"/>
        <charset val="204"/>
      </rPr>
      <t>3</t>
    </r>
    <r>
      <rPr>
        <b/>
        <sz val="10.5"/>
        <color theme="1"/>
        <rFont val="Times New Roman"/>
        <family val="1"/>
        <charset val="204"/>
      </rPr>
      <t>____________________________________________</t>
    </r>
  </si>
  <si>
    <r>
      <t>Номер дня недели: ________________</t>
    </r>
    <r>
      <rPr>
        <b/>
        <u/>
        <sz val="10.5"/>
        <color theme="1"/>
        <rFont val="Times New Roman"/>
        <family val="1"/>
        <charset val="204"/>
      </rPr>
      <t>___4__</t>
    </r>
    <r>
      <rPr>
        <b/>
        <sz val="10.5"/>
        <color theme="1"/>
        <rFont val="Times New Roman"/>
        <family val="1"/>
        <charset val="204"/>
      </rPr>
      <t>__________________________________________</t>
    </r>
  </si>
  <si>
    <r>
      <t>Номер дня недели: __________________</t>
    </r>
    <r>
      <rPr>
        <b/>
        <u/>
        <sz val="10.5"/>
        <color theme="1"/>
        <rFont val="Times New Roman"/>
        <family val="1"/>
        <charset val="204"/>
      </rPr>
      <t>_5__</t>
    </r>
    <r>
      <rPr>
        <b/>
        <sz val="10.5"/>
        <color theme="1"/>
        <rFont val="Times New Roman"/>
        <family val="1"/>
        <charset val="204"/>
      </rPr>
      <t>__________________________________________</t>
    </r>
  </si>
  <si>
    <r>
      <t>Номер дня недели: ___________________</t>
    </r>
    <r>
      <rPr>
        <b/>
        <u/>
        <sz val="10.5"/>
        <color theme="1"/>
        <rFont val="Times New Roman"/>
        <family val="1"/>
        <charset val="204"/>
      </rPr>
      <t>6</t>
    </r>
    <r>
      <rPr>
        <b/>
        <sz val="10.5"/>
        <color theme="1"/>
        <rFont val="Times New Roman"/>
        <family val="1"/>
        <charset val="204"/>
      </rPr>
      <t>____________________________________________</t>
    </r>
  </si>
  <si>
    <r>
      <t>Номер дня недели: __________________</t>
    </r>
    <r>
      <rPr>
        <b/>
        <u/>
        <sz val="10.5"/>
        <color theme="1"/>
        <rFont val="Times New Roman"/>
        <family val="1"/>
        <charset val="204"/>
      </rPr>
      <t>10_</t>
    </r>
    <r>
      <rPr>
        <b/>
        <sz val="10.5"/>
        <color theme="1"/>
        <rFont val="Times New Roman"/>
        <family val="1"/>
        <charset val="204"/>
      </rPr>
      <t>___________________________________________</t>
    </r>
  </si>
  <si>
    <r>
      <t>Номер дня недели: __________________</t>
    </r>
    <r>
      <rPr>
        <b/>
        <u/>
        <sz val="10.5"/>
        <color theme="1"/>
        <rFont val="Times New Roman"/>
        <family val="1"/>
        <charset val="204"/>
      </rPr>
      <t>12_</t>
    </r>
    <r>
      <rPr>
        <b/>
        <sz val="10.5"/>
        <color theme="1"/>
        <rFont val="Times New Roman"/>
        <family val="1"/>
        <charset val="204"/>
      </rPr>
      <t>___________________________________________</t>
    </r>
  </si>
  <si>
    <t>Борщ с капустой и картофелем</t>
  </si>
  <si>
    <t>Салат из свеклы отварной.</t>
  </si>
  <si>
    <t>Биточки рубленные из птицы под соусом</t>
  </si>
  <si>
    <t>Каша вязкая пшенная</t>
  </si>
  <si>
    <t>Овощи натуральные соленые</t>
  </si>
  <si>
    <t>Кисель из сока плодового</t>
  </si>
  <si>
    <t>Борщ с картофелем и сметаной</t>
  </si>
  <si>
    <t>Пирог "Южный"</t>
  </si>
  <si>
    <t>Икра кабачковая</t>
  </si>
  <si>
    <t>Макаронные изделия отварные с овощами</t>
  </si>
  <si>
    <t>Напиток из плодов шиповника</t>
  </si>
  <si>
    <t>Салат из свеклы с огурцами солеными</t>
  </si>
  <si>
    <t>Рагу из птицы</t>
  </si>
  <si>
    <t>Суп с крупой и томатом</t>
  </si>
  <si>
    <t xml:space="preserve">Салат из моркови с яблоком </t>
  </si>
  <si>
    <t>Пудинг из творога запеченый</t>
  </si>
  <si>
    <t>Сгущенное молоко</t>
  </si>
  <si>
    <t>Салат из свеклы с сыром</t>
  </si>
  <si>
    <t>Макароны отварные с овощами</t>
  </si>
  <si>
    <t>Сыр порциями</t>
  </si>
  <si>
    <t>Суп из овощей со сметаной</t>
  </si>
  <si>
    <t>Салат из белокочанной капусты</t>
  </si>
  <si>
    <t>Рыба запеченная под молочным соусом</t>
  </si>
  <si>
    <t>Каша рисовая с морковью</t>
  </si>
  <si>
    <t>пром</t>
  </si>
  <si>
    <t>Л443</t>
  </si>
  <si>
    <t>Л500</t>
  </si>
  <si>
    <t>Л150</t>
  </si>
  <si>
    <t>Печень по-строгановски</t>
  </si>
  <si>
    <t>Кофейный напиток с молоком</t>
  </si>
  <si>
    <t xml:space="preserve"> Суп-лапша домашняя </t>
  </si>
  <si>
    <t>Котлеты мясо - картофельные по - хлыновски</t>
  </si>
  <si>
    <t>Плов с мясом</t>
  </si>
  <si>
    <t>Калорийность</t>
  </si>
  <si>
    <t>калорийность</t>
  </si>
  <si>
    <t>Зав. производством ООО "Формула вкуса-Регионы"</t>
  </si>
  <si>
    <t>Зеленый горошек консервированный</t>
  </si>
  <si>
    <t xml:space="preserve">Омлет натуральный </t>
  </si>
  <si>
    <t>9.</t>
  </si>
  <si>
    <t xml:space="preserve">Запеканка картофельная с мясом </t>
  </si>
  <si>
    <t xml:space="preserve">Голубцы ленивые </t>
  </si>
  <si>
    <t xml:space="preserve">Зразы рыбные рубленные </t>
  </si>
  <si>
    <t xml:space="preserve">Фрикадельки из кур </t>
  </si>
  <si>
    <t>Возрастная категория:________________12 лет и старше________________________________</t>
  </si>
  <si>
    <t>ПОЛДНИК</t>
  </si>
  <si>
    <r>
      <t>Номер дня недели: __________________</t>
    </r>
    <r>
      <rPr>
        <b/>
        <u/>
        <sz val="10.5"/>
        <color theme="1"/>
        <rFont val="Times New Roman"/>
        <family val="1"/>
        <charset val="204"/>
      </rPr>
      <t>9_</t>
    </r>
    <r>
      <rPr>
        <b/>
        <sz val="10.5"/>
        <color theme="1"/>
        <rFont val="Times New Roman"/>
        <family val="1"/>
        <charset val="204"/>
      </rPr>
      <t>___________________________________________</t>
    </r>
  </si>
  <si>
    <t>Номер дня недели: __________________8____________________________________________</t>
  </si>
  <si>
    <r>
      <t>Номер дня недели: _________________</t>
    </r>
    <r>
      <rPr>
        <b/>
        <u/>
        <sz val="10.5"/>
        <color theme="1"/>
        <rFont val="Times New Roman"/>
        <family val="1"/>
        <charset val="204"/>
      </rPr>
      <t>__7_</t>
    </r>
    <r>
      <rPr>
        <b/>
        <sz val="10.5"/>
        <color theme="1"/>
        <rFont val="Times New Roman"/>
        <family val="1"/>
        <charset val="204"/>
      </rPr>
      <t>___________________________________________</t>
    </r>
  </si>
  <si>
    <r>
      <t>Номер дня недели: _________________</t>
    </r>
    <r>
      <rPr>
        <b/>
        <u/>
        <sz val="10.5"/>
        <color theme="1"/>
        <rFont val="Times New Roman"/>
        <family val="1"/>
        <charset val="204"/>
      </rPr>
      <t>_6_</t>
    </r>
    <r>
      <rPr>
        <b/>
        <sz val="10.5"/>
        <color theme="1"/>
        <rFont val="Times New Roman"/>
        <family val="1"/>
        <charset val="204"/>
      </rPr>
      <t>___________________________________________</t>
    </r>
  </si>
  <si>
    <t>Возрастная категория:______7-11 лет_________________________________________________</t>
  </si>
  <si>
    <t>УТВЕРЖДАЮ</t>
  </si>
  <si>
    <t xml:space="preserve">                                                                                                                                                     "_____"______________________202___г.</t>
  </si>
  <si>
    <t xml:space="preserve">                                                                                                                                              ______________________ ________________________</t>
  </si>
  <si>
    <t xml:space="preserve">                                                                                                       Директор МБОУ СОШ № _________</t>
  </si>
  <si>
    <t>Всего:</t>
  </si>
  <si>
    <t>Всего</t>
  </si>
  <si>
    <t>Возрастная категория:______7-11 лет__________________________________</t>
  </si>
  <si>
    <t xml:space="preserve">Борщ с картофелем </t>
  </si>
  <si>
    <t>Чай с лимоном</t>
  </si>
  <si>
    <t>Кондитерское изделие (печенье промышленного производства)</t>
  </si>
  <si>
    <t>Каша вязкая (гречневая)</t>
  </si>
  <si>
    <t>Фруктовый чай ( с яблоком)</t>
  </si>
  <si>
    <t>Салат "Витаминный" (яблоко свежее, капуста, морковь)</t>
  </si>
  <si>
    <t>Каша вязкая (ячневая)</t>
  </si>
  <si>
    <t xml:space="preserve">Щи из квашенной капусты с картофелем </t>
  </si>
  <si>
    <r>
      <t>Неделя:</t>
    </r>
    <r>
      <rPr>
        <sz val="10.5"/>
        <color theme="1"/>
        <rFont val="Times New Roman"/>
        <family val="1"/>
        <charset val="204"/>
      </rPr>
      <t xml:space="preserve">                                           1</t>
    </r>
  </si>
  <si>
    <t>Номер дня недели: __________________4____________________________________________</t>
  </si>
  <si>
    <t>Номер дня недели: __________________5____________________________________________</t>
  </si>
  <si>
    <t>Неделя:                                                      1</t>
  </si>
  <si>
    <t>Номер дня недели: __________________9____________________________________________</t>
  </si>
  <si>
    <r>
      <t>Неделя:</t>
    </r>
    <r>
      <rPr>
        <sz val="10.5"/>
        <color theme="1"/>
        <rFont val="Times New Roman"/>
        <family val="1"/>
        <charset val="204"/>
      </rPr>
      <t xml:space="preserve">                                         2</t>
    </r>
  </si>
  <si>
    <t>Возрастная категория:______7-11 лет____________________________________________</t>
  </si>
  <si>
    <t>Номер дня недели: __________________10____________________________________________</t>
  </si>
  <si>
    <t>Зав. производством ООО "Ваша сервисная компания "</t>
  </si>
  <si>
    <t xml:space="preserve">Гуляш из говядины </t>
  </si>
  <si>
    <t>Белки</t>
  </si>
  <si>
    <t xml:space="preserve">Жиры </t>
  </si>
  <si>
    <t>Углеводы</t>
  </si>
  <si>
    <t xml:space="preserve">                                                                                                                                              _____________ ________________________</t>
  </si>
  <si>
    <t xml:space="preserve">                                                                                                                                    "_____"______________________202___г.</t>
  </si>
  <si>
    <t xml:space="preserve">                                                                                                                             "_____"______________________202___г.</t>
  </si>
  <si>
    <t xml:space="preserve">                                                                                                                       "_____"______________________202___г.</t>
  </si>
  <si>
    <t xml:space="preserve">                                                                                                                  "_____"______________________202___г.</t>
  </si>
  <si>
    <t>Фрукты свежие (яблоко кубанское)</t>
  </si>
  <si>
    <t>Вок "Курица с рисом и овощами"</t>
  </si>
  <si>
    <t>Кисломолочный напиток (кефир 2,5%)</t>
  </si>
  <si>
    <t>Овощи по-сезону (огурец свежий/огурец соленый)</t>
  </si>
  <si>
    <t>Шницель натуральный рубленный</t>
  </si>
  <si>
    <t>Фрукты свежие ( яблоко кубанское)</t>
  </si>
  <si>
    <t>Митболы из говядины</t>
  </si>
  <si>
    <t>Кисломолочный напиток</t>
  </si>
  <si>
    <t>Плов из отварной говядины</t>
  </si>
  <si>
    <t>фрукты свежие (яблоко кубанское)</t>
  </si>
  <si>
    <t>Рыба,тушенная с овощами</t>
  </si>
  <si>
    <t>Пюре картофельное</t>
  </si>
  <si>
    <t>Овощи по-сезону (помидор соленый/ помидор свежий)</t>
  </si>
  <si>
    <t>Каша "Дружба" молочная</t>
  </si>
  <si>
    <t>Фрукты свежие(яблоко кубанское)</t>
  </si>
  <si>
    <t>Кисломолочный напиток (Кефир 2,5% )</t>
  </si>
  <si>
    <t>Овощи по-сезону(огурец соленый/ огурец свежий )</t>
  </si>
  <si>
    <t>Рыба, тушенная с овощами</t>
  </si>
  <si>
    <t>Ризотто с овощами</t>
  </si>
  <si>
    <t>Фишболы</t>
  </si>
  <si>
    <t>завр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</si>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</sst>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\ &quot;₽&quot;"/>
  </numFmts>
  <fonts count="3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48"/>
      <color theme="1"/>
      <name val="Calibri"/>
      <family val="2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u/>
      <sz val="10.5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0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0" fontId="0" fillId="0" borderId="0" xfId="1" applyNumberFormat="1" applyFont="1"/>
    <xf numFmtId="164" fontId="5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/>
    </xf>
    <xf numFmtId="0" fontId="6" fillId="0" borderId="0" xfId="0" applyFont="1" applyFill="1" applyAlignment="1">
      <alignment vertical="center"/>
    </xf>
    <xf numFmtId="0" fontId="0" fillId="0" borderId="0" xfId="0" applyFont="1"/>
    <xf numFmtId="164" fontId="6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164" fontId="0" fillId="0" borderId="0" xfId="0" applyNumberFormat="1" applyFont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64" fontId="0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9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64" fontId="0" fillId="0" borderId="0" xfId="0" applyNumberFormat="1" applyFont="1" applyBorder="1"/>
    <xf numFmtId="10" fontId="0" fillId="0" borderId="0" xfId="1" applyNumberFormat="1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2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2" fontId="24" fillId="0" borderId="1" xfId="0" applyNumberFormat="1" applyFont="1" applyBorder="1" applyAlignment="1">
      <alignment horizontal="center" vertical="top" wrapText="1"/>
    </xf>
    <xf numFmtId="0" fontId="0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2" fontId="19" fillId="0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NumberFormat="1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right" vertical="top" wrapText="1"/>
    </xf>
    <xf numFmtId="165" fontId="25" fillId="0" borderId="1" xfId="0" applyNumberFormat="1" applyFont="1" applyBorder="1" applyAlignment="1">
      <alignment horizontal="right" wrapText="1"/>
    </xf>
    <xf numFmtId="165" fontId="26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/>
    <xf numFmtId="164" fontId="0" fillId="0" borderId="1" xfId="0" applyNumberFormat="1" applyFont="1" applyBorder="1"/>
    <xf numFmtId="10" fontId="0" fillId="0" borderId="1" xfId="1" applyNumberFormat="1" applyFont="1" applyBorder="1"/>
    <xf numFmtId="164" fontId="0" fillId="0" borderId="1" xfId="0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65" fontId="19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5" fontId="27" fillId="0" borderId="1" xfId="0" applyNumberFormat="1" applyFont="1" applyBorder="1"/>
    <xf numFmtId="164" fontId="27" fillId="0" borderId="1" xfId="0" applyNumberFormat="1" applyFont="1" applyBorder="1"/>
    <xf numFmtId="164" fontId="14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165" fontId="27" fillId="0" borderId="1" xfId="1" applyNumberFormat="1" applyFont="1" applyBorder="1"/>
    <xf numFmtId="164" fontId="27" fillId="0" borderId="1" xfId="1" applyNumberFormat="1" applyFont="1" applyBorder="1"/>
    <xf numFmtId="165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0" fillId="4" borderId="0" xfId="0" applyFont="1" applyFill="1"/>
    <xf numFmtId="0" fontId="23" fillId="4" borderId="0" xfId="0" applyFont="1" applyFill="1" applyAlignment="1"/>
    <xf numFmtId="0" fontId="0" fillId="4" borderId="0" xfId="0" applyFill="1" applyAlignment="1">
      <alignment horizontal="center"/>
    </xf>
    <xf numFmtId="0" fontId="0" fillId="4" borderId="0" xfId="0" applyFill="1" applyAlignment="1"/>
    <xf numFmtId="164" fontId="0" fillId="4" borderId="0" xfId="0" applyNumberFormat="1" applyFont="1" applyFill="1" applyAlignment="1">
      <alignment horizontal="center"/>
    </xf>
    <xf numFmtId="164" fontId="0" fillId="4" borderId="0" xfId="0" applyNumberFormat="1" applyFont="1" applyFill="1"/>
    <xf numFmtId="10" fontId="0" fillId="4" borderId="0" xfId="1" applyNumberFormat="1" applyFont="1" applyFill="1"/>
    <xf numFmtId="164" fontId="0" fillId="4" borderId="0" xfId="0" applyNumberFormat="1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5" fontId="0" fillId="4" borderId="0" xfId="1" applyNumberFormat="1" applyFont="1" applyFill="1"/>
    <xf numFmtId="0" fontId="21" fillId="0" borderId="1" xfId="0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/>
    </xf>
    <xf numFmtId="165" fontId="25" fillId="0" borderId="1" xfId="0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2" fontId="24" fillId="0" borderId="1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 vertical="top" wrapText="1"/>
    </xf>
    <xf numFmtId="165" fontId="30" fillId="0" borderId="1" xfId="0" applyNumberFormat="1" applyFont="1" applyFill="1" applyBorder="1" applyAlignment="1">
      <alignment horizontal="center" vertical="top" wrapText="1"/>
    </xf>
    <xf numFmtId="2" fontId="30" fillId="0" borderId="1" xfId="0" applyNumberFormat="1" applyFont="1" applyFill="1" applyBorder="1" applyAlignment="1">
      <alignment horizontal="center" vertical="top" wrapText="1"/>
    </xf>
    <xf numFmtId="165" fontId="25" fillId="0" borderId="1" xfId="0" applyNumberFormat="1" applyFont="1" applyFill="1" applyBorder="1" applyAlignment="1">
      <alignment horizontal="right" vertical="top" wrapText="1"/>
    </xf>
    <xf numFmtId="165" fontId="26" fillId="0" borderId="1" xfId="0" applyNumberFormat="1" applyFont="1" applyBorder="1" applyAlignment="1">
      <alignment horizontal="right" vertical="top" wrapText="1"/>
    </xf>
    <xf numFmtId="165" fontId="25" fillId="0" borderId="1" xfId="0" applyNumberFormat="1" applyFont="1" applyBorder="1" applyAlignment="1">
      <alignment horizontal="right" wrapText="1"/>
    </xf>
    <xf numFmtId="165" fontId="26" fillId="0" borderId="1" xfId="0" applyNumberFormat="1" applyFont="1" applyBorder="1" applyAlignment="1">
      <alignment horizontal="right" wrapText="1"/>
    </xf>
    <xf numFmtId="165" fontId="25" fillId="0" borderId="1" xfId="0" applyNumberFormat="1" applyFont="1" applyFill="1" applyBorder="1" applyAlignment="1">
      <alignment horizontal="right" wrapText="1"/>
    </xf>
    <xf numFmtId="165" fontId="26" fillId="0" borderId="1" xfId="0" applyNumberFormat="1" applyFont="1" applyBorder="1" applyAlignment="1">
      <alignment horizontal="right"/>
    </xf>
    <xf numFmtId="165" fontId="25" fillId="0" borderId="5" xfId="0" applyNumberFormat="1" applyFont="1" applyFill="1" applyBorder="1" applyAlignment="1">
      <alignment horizontal="right" wrapText="1"/>
    </xf>
    <xf numFmtId="165" fontId="25" fillId="0" borderId="4" xfId="0" applyNumberFormat="1" applyFont="1" applyFill="1" applyBorder="1" applyAlignment="1">
      <alignment horizontal="right" wrapText="1"/>
    </xf>
    <xf numFmtId="165" fontId="26" fillId="0" borderId="6" xfId="0" applyNumberFormat="1" applyFont="1" applyBorder="1" applyAlignment="1">
      <alignment horizontal="right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Alignment="1"/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65" fontId="25" fillId="0" borderId="5" xfId="0" applyNumberFormat="1" applyFont="1" applyBorder="1" applyAlignment="1">
      <alignment horizontal="right" wrapText="1"/>
    </xf>
    <xf numFmtId="165" fontId="25" fillId="0" borderId="4" xfId="0" applyNumberFormat="1" applyFont="1" applyBorder="1" applyAlignment="1">
      <alignment horizontal="right" wrapText="1"/>
    </xf>
    <xf numFmtId="165" fontId="26" fillId="0" borderId="4" xfId="0" applyNumberFormat="1" applyFont="1" applyBorder="1" applyAlignment="1">
      <alignment horizontal="right" wrapText="1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165" fontId="26" fillId="0" borderId="6" xfId="0" applyNumberFormat="1" applyFont="1" applyBorder="1" applyAlignment="1">
      <alignment horizontal="right" wrapText="1"/>
    </xf>
    <xf numFmtId="0" fontId="5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5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165" fontId="25" fillId="3" borderId="1" xfId="0" applyNumberFormat="1" applyFont="1" applyFill="1" applyBorder="1" applyAlignment="1">
      <alignment horizontal="center"/>
    </xf>
    <xf numFmtId="165" fontId="31" fillId="0" borderId="6" xfId="0" applyNumberFormat="1" applyFont="1" applyBorder="1" applyAlignment="1">
      <alignment horizontal="right"/>
    </xf>
    <xf numFmtId="0" fontId="30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22"/>
  <sheetViews>
    <sheetView tabSelected="1" view="pageBreakPreview" topLeftCell="B13" zoomScale="87" zoomScaleSheetLayoutView="87" workbookViewId="0">
      <selection activeCell="AJ109" sqref="AJ109"/>
    </sheetView>
  </sheetViews>
  <sheetFormatPr defaultColWidth="9.140625" defaultRowHeight="15" outlineLevelCol="1" x14ac:dyDescent="0.25"/>
  <cols>
    <col min="1" max="1" width="10.28515625" style="9" hidden="1" customWidth="1"/>
    <col min="2" max="2" width="6.42578125" style="10" customWidth="1" outlineLevel="1"/>
    <col min="3" max="3" width="41.28515625" style="10" customWidth="1" outlineLevel="1"/>
    <col min="4" max="4" width="8.5703125" style="84" customWidth="1" outlineLevel="1"/>
    <col min="5" max="5" width="6.85546875" style="281" customWidth="1" outlineLevel="1"/>
    <col min="6" max="7" width="8.5703125" style="281" customWidth="1" outlineLevel="1"/>
    <col min="8" max="8" width="7.7109375" style="12" customWidth="1" outlineLevel="1"/>
    <col min="9" max="9" width="10.42578125" style="12" customWidth="1" outlineLevel="1"/>
    <col min="10" max="10" width="0.140625" style="11" customWidth="1"/>
    <col min="11" max="11" width="5.85546875" style="10" customWidth="1" outlineLevel="1"/>
    <col min="12" max="12" width="56.5703125" style="10" customWidth="1" outlineLevel="1"/>
    <col min="13" max="13" width="8.42578125" style="84" customWidth="1" outlineLevel="1"/>
    <col min="14" max="16" width="8.42578125" style="281" customWidth="1" outlineLevel="1"/>
    <col min="17" max="17" width="8.7109375" style="12" customWidth="1" outlineLevel="1"/>
    <col min="18" max="18" width="9.28515625" style="11" customWidth="1"/>
    <col min="19" max="19" width="6.7109375" style="10" customWidth="1" outlineLevel="1"/>
    <col min="20" max="20" width="61.42578125" style="10" customWidth="1" outlineLevel="1"/>
    <col min="21" max="21" width="9.42578125" style="84" customWidth="1" outlineLevel="1"/>
    <col min="22" max="23" width="9.42578125" style="281" customWidth="1" outlineLevel="1"/>
    <col min="24" max="24" width="8.5703125" style="281" customWidth="1" outlineLevel="1"/>
    <col min="25" max="25" width="11.28515625" style="12" customWidth="1" outlineLevel="1"/>
    <col min="26" max="26" width="11.7109375" style="11" customWidth="1"/>
    <col min="27" max="27" width="4.5703125" style="10" customWidth="1" outlineLevel="1"/>
    <col min="28" max="28" width="46.85546875" style="10" customWidth="1" outlineLevel="1"/>
    <col min="29" max="29" width="6.7109375" style="84" customWidth="1" outlineLevel="1"/>
    <col min="30" max="30" width="6.7109375" style="281" customWidth="1" outlineLevel="1"/>
    <col min="31" max="31" width="7.140625" style="281" customWidth="1" outlineLevel="1"/>
    <col min="32" max="32" width="8.140625" style="281" customWidth="1" outlineLevel="1"/>
    <col min="33" max="33" width="13.28515625" style="12" customWidth="1" outlineLevel="1"/>
    <col min="34" max="34" width="11" style="11" customWidth="1"/>
    <col min="35" max="35" width="4.28515625" style="10" customWidth="1" outlineLevel="1"/>
    <col min="36" max="36" width="61.140625" style="10" customWidth="1" outlineLevel="1"/>
    <col min="37" max="37" width="9.85546875" style="84" customWidth="1" outlineLevel="1"/>
    <col min="38" max="39" width="9.85546875" style="281" customWidth="1" outlineLevel="1"/>
    <col min="40" max="40" width="10.140625" style="281" customWidth="1" outlineLevel="1"/>
    <col min="41" max="41" width="11.42578125" style="12" customWidth="1" outlineLevel="1"/>
    <col min="42" max="42" width="8.85546875" style="11" customWidth="1"/>
    <col min="43" max="43" width="9.5703125" style="265" bestFit="1" customWidth="1"/>
    <col min="44" max="44" width="9.140625" style="10" customWidth="1" outlineLevel="1"/>
    <col min="45" max="45" width="79" style="10" customWidth="1" outlineLevel="1"/>
    <col min="46" max="46" width="11.42578125" style="84" customWidth="1" outlineLevel="1"/>
    <col min="47" max="47" width="11.42578125" style="12" customWidth="1" outlineLevel="1"/>
    <col min="48" max="48" width="9.140625" style="11"/>
    <col min="49" max="49" width="9.140625" style="10" customWidth="1" outlineLevel="1"/>
    <col min="50" max="50" width="79" style="10" customWidth="1" outlineLevel="1"/>
    <col min="51" max="51" width="11.42578125" style="84" customWidth="1" outlineLevel="1"/>
    <col min="52" max="52" width="11.42578125" style="12" customWidth="1" outlineLevel="1"/>
    <col min="53" max="53" width="9.140625" style="11"/>
    <col min="54" max="54" width="9.140625" style="10" customWidth="1" outlineLevel="1"/>
    <col min="55" max="55" width="79" style="10" customWidth="1" outlineLevel="1"/>
    <col min="56" max="56" width="11.42578125" style="84" customWidth="1" outlineLevel="1"/>
    <col min="57" max="57" width="11.42578125" style="12" customWidth="1" outlineLevel="1"/>
    <col min="58" max="58" width="9.140625" style="11"/>
    <col min="59" max="59" width="9.140625" style="10" customWidth="1" outlineLevel="1"/>
    <col min="60" max="60" width="79" style="10" customWidth="1" outlineLevel="1"/>
    <col min="61" max="61" width="11.42578125" style="84" customWidth="1" outlineLevel="1"/>
    <col min="62" max="62" width="11.42578125" style="12" customWidth="1" outlineLevel="1"/>
    <col min="63" max="63" width="9.140625" style="11"/>
    <col min="64" max="64" width="9.140625" style="10" customWidth="1" outlineLevel="1"/>
    <col min="65" max="65" width="79" style="10" customWidth="1" outlineLevel="1"/>
    <col min="66" max="66" width="11.42578125" style="84" customWidth="1" outlineLevel="1"/>
    <col min="67" max="67" width="11.42578125" style="12" customWidth="1" outlineLevel="1"/>
    <col min="68" max="68" width="9.140625" style="11"/>
    <col min="69" max="69" width="9.140625" style="10" customWidth="1" outlineLevel="1"/>
    <col min="70" max="70" width="79" style="10" customWidth="1" outlineLevel="1"/>
    <col min="71" max="71" width="11.42578125" style="84" customWidth="1" outlineLevel="1"/>
    <col min="72" max="72" width="11.42578125" style="12" customWidth="1" outlineLevel="1"/>
    <col min="73" max="73" width="9.140625" style="11"/>
    <col min="74" max="74" width="9.140625" style="10" customWidth="1" outlineLevel="1"/>
    <col min="75" max="75" width="79" style="10" customWidth="1" outlineLevel="1"/>
    <col min="76" max="76" width="11.42578125" style="84" customWidth="1" outlineLevel="1"/>
    <col min="77" max="77" width="11.42578125" style="12" customWidth="1" outlineLevel="1"/>
    <col min="78" max="16384" width="9.140625" style="11"/>
  </cols>
  <sheetData>
    <row r="1" spans="2:79" x14ac:dyDescent="0.25">
      <c r="M1" s="91"/>
      <c r="U1" s="91"/>
      <c r="AC1" s="91"/>
      <c r="AK1" s="91"/>
      <c r="AT1" s="91"/>
    </row>
    <row r="2" spans="2:79" ht="18.75" x14ac:dyDescent="0.3">
      <c r="D2" s="308" t="s">
        <v>96</v>
      </c>
      <c r="E2" s="308"/>
      <c r="F2" s="308"/>
      <c r="G2" s="308"/>
      <c r="H2" s="309"/>
      <c r="I2" s="309"/>
      <c r="J2" s="309"/>
      <c r="M2" s="308" t="s">
        <v>96</v>
      </c>
      <c r="N2" s="308"/>
      <c r="O2" s="308"/>
      <c r="P2" s="308"/>
      <c r="Q2" s="309"/>
      <c r="R2" s="309"/>
      <c r="U2" s="308" t="s">
        <v>96</v>
      </c>
      <c r="V2" s="308"/>
      <c r="W2" s="308"/>
      <c r="X2" s="308"/>
      <c r="Y2" s="309"/>
      <c r="Z2" s="309"/>
      <c r="AC2" s="308" t="s">
        <v>96</v>
      </c>
      <c r="AD2" s="308"/>
      <c r="AE2" s="308"/>
      <c r="AF2" s="308"/>
      <c r="AG2" s="309"/>
      <c r="AH2" s="309"/>
      <c r="AK2" s="308" t="s">
        <v>96</v>
      </c>
      <c r="AL2" s="308"/>
      <c r="AM2" s="308"/>
      <c r="AN2" s="308"/>
      <c r="AO2" s="309"/>
      <c r="AP2" s="309"/>
      <c r="AQ2" s="266"/>
      <c r="AT2" s="91"/>
      <c r="AY2" s="91"/>
      <c r="BD2" s="91"/>
      <c r="BI2" s="91"/>
      <c r="BN2" s="91"/>
      <c r="BS2" s="91"/>
      <c r="BX2" s="91"/>
    </row>
    <row r="3" spans="2:79" x14ac:dyDescent="0.25">
      <c r="C3" s="310" t="s">
        <v>99</v>
      </c>
      <c r="D3" s="311"/>
      <c r="E3" s="311"/>
      <c r="F3" s="311"/>
      <c r="G3" s="311"/>
      <c r="H3" s="311"/>
      <c r="I3" s="311"/>
      <c r="J3" s="311"/>
      <c r="L3" s="310" t="s">
        <v>99</v>
      </c>
      <c r="M3" s="311"/>
      <c r="N3" s="311"/>
      <c r="O3" s="311"/>
      <c r="P3" s="311"/>
      <c r="Q3" s="311"/>
      <c r="R3" s="311"/>
      <c r="T3" s="310" t="s">
        <v>99</v>
      </c>
      <c r="U3" s="311"/>
      <c r="V3" s="311"/>
      <c r="W3" s="311"/>
      <c r="X3" s="311"/>
      <c r="Y3" s="311"/>
      <c r="Z3" s="311"/>
      <c r="AB3" s="310" t="s">
        <v>99</v>
      </c>
      <c r="AC3" s="311"/>
      <c r="AD3" s="311"/>
      <c r="AE3" s="311"/>
      <c r="AF3" s="311"/>
      <c r="AG3" s="311"/>
      <c r="AH3" s="311"/>
      <c r="AJ3" s="310" t="s">
        <v>99</v>
      </c>
      <c r="AK3" s="311"/>
      <c r="AL3" s="311"/>
      <c r="AM3" s="311"/>
      <c r="AN3" s="311"/>
      <c r="AO3" s="311"/>
      <c r="AP3" s="311"/>
      <c r="AQ3" s="267"/>
      <c r="AT3" s="91"/>
      <c r="AY3" s="91"/>
      <c r="BD3" s="91"/>
      <c r="BI3" s="91"/>
      <c r="BN3" s="91"/>
      <c r="BS3" s="91"/>
      <c r="BX3" s="91"/>
    </row>
    <row r="4" spans="2:79" x14ac:dyDescent="0.25">
      <c r="C4" s="312" t="s">
        <v>124</v>
      </c>
      <c r="D4" s="311"/>
      <c r="E4" s="311"/>
      <c r="F4" s="311"/>
      <c r="G4" s="311"/>
      <c r="H4" s="311"/>
      <c r="I4" s="311"/>
      <c r="J4" s="311"/>
      <c r="L4" s="312" t="s">
        <v>98</v>
      </c>
      <c r="M4" s="311"/>
      <c r="N4" s="311"/>
      <c r="O4" s="311"/>
      <c r="P4" s="311"/>
      <c r="Q4" s="311"/>
      <c r="R4" s="311"/>
      <c r="T4" s="312" t="s">
        <v>98</v>
      </c>
      <c r="U4" s="311"/>
      <c r="V4" s="311"/>
      <c r="W4" s="311"/>
      <c r="X4" s="311"/>
      <c r="Y4" s="311"/>
      <c r="Z4" s="311"/>
      <c r="AB4" s="312" t="s">
        <v>98</v>
      </c>
      <c r="AC4" s="311"/>
      <c r="AD4" s="311"/>
      <c r="AE4" s="311"/>
      <c r="AF4" s="311"/>
      <c r="AG4" s="311"/>
      <c r="AH4" s="311"/>
      <c r="AJ4" s="312" t="s">
        <v>98</v>
      </c>
      <c r="AK4" s="311"/>
      <c r="AL4" s="311"/>
      <c r="AM4" s="311"/>
      <c r="AN4" s="311"/>
      <c r="AO4" s="311"/>
      <c r="AP4" s="311"/>
      <c r="AQ4" s="267"/>
      <c r="AT4" s="91"/>
      <c r="AY4" s="91"/>
      <c r="BD4" s="91"/>
      <c r="BI4" s="91"/>
      <c r="BN4" s="91"/>
      <c r="BS4" s="91"/>
      <c r="BX4" s="91"/>
    </row>
    <row r="5" spans="2:79" x14ac:dyDescent="0.25">
      <c r="C5" s="313" t="s">
        <v>126</v>
      </c>
      <c r="D5" s="314"/>
      <c r="E5" s="314"/>
      <c r="F5" s="314"/>
      <c r="G5" s="314"/>
      <c r="H5" s="314"/>
      <c r="I5" s="314"/>
      <c r="J5" s="314"/>
      <c r="L5" s="313" t="s">
        <v>97</v>
      </c>
      <c r="M5" s="314"/>
      <c r="N5" s="314"/>
      <c r="O5" s="314"/>
      <c r="P5" s="314"/>
      <c r="Q5" s="314"/>
      <c r="R5" s="314"/>
      <c r="T5" s="313" t="s">
        <v>97</v>
      </c>
      <c r="U5" s="314"/>
      <c r="V5" s="314"/>
      <c r="W5" s="314"/>
      <c r="X5" s="314"/>
      <c r="Y5" s="314"/>
      <c r="Z5" s="314"/>
      <c r="AB5" s="313" t="s">
        <v>127</v>
      </c>
      <c r="AC5" s="314"/>
      <c r="AD5" s="314"/>
      <c r="AE5" s="314"/>
      <c r="AF5" s="314"/>
      <c r="AG5" s="314"/>
      <c r="AH5" s="314"/>
      <c r="AJ5" s="313" t="s">
        <v>97</v>
      </c>
      <c r="AK5" s="314"/>
      <c r="AL5" s="314"/>
      <c r="AM5" s="314"/>
      <c r="AN5" s="314"/>
      <c r="AO5" s="314"/>
      <c r="AP5" s="314"/>
      <c r="AQ5" s="268"/>
      <c r="AT5" s="91"/>
      <c r="AY5" s="91"/>
      <c r="BD5" s="91"/>
      <c r="BI5" s="91"/>
      <c r="BN5" s="91"/>
      <c r="BS5" s="91"/>
      <c r="BX5" s="91"/>
    </row>
    <row r="6" spans="2:79" x14ac:dyDescent="0.25">
      <c r="C6" s="180"/>
      <c r="D6" s="180"/>
      <c r="E6" s="282"/>
      <c r="F6" s="282"/>
      <c r="G6" s="282"/>
      <c r="H6" s="180"/>
      <c r="I6" s="191"/>
      <c r="M6" s="91"/>
      <c r="U6" s="91"/>
      <c r="AC6" s="91"/>
      <c r="AK6" s="91"/>
      <c r="AT6" s="91"/>
      <c r="AY6" s="91"/>
      <c r="BD6" s="91"/>
      <c r="BI6" s="91"/>
      <c r="BN6" s="91"/>
      <c r="BS6" s="91"/>
      <c r="BX6" s="91"/>
    </row>
    <row r="7" spans="2:79" x14ac:dyDescent="0.25">
      <c r="D7" s="91"/>
      <c r="M7" s="91"/>
      <c r="U7" s="91"/>
      <c r="AC7" s="91"/>
      <c r="AK7" s="91"/>
      <c r="AT7" s="91"/>
      <c r="AY7" s="91"/>
      <c r="BD7" s="91"/>
      <c r="BI7" s="91"/>
      <c r="BN7" s="91"/>
      <c r="BS7" s="91"/>
      <c r="BX7" s="91"/>
    </row>
    <row r="8" spans="2:79" ht="61.5" x14ac:dyDescent="0.25">
      <c r="B8" s="326" t="s">
        <v>0</v>
      </c>
      <c r="C8" s="326"/>
      <c r="D8" s="326"/>
      <c r="E8" s="326"/>
      <c r="F8" s="326"/>
      <c r="G8" s="326"/>
      <c r="H8" s="326"/>
      <c r="I8" s="190"/>
      <c r="K8" s="326" t="s">
        <v>0</v>
      </c>
      <c r="L8" s="326"/>
      <c r="M8" s="326"/>
      <c r="N8" s="326"/>
      <c r="O8" s="326"/>
      <c r="P8" s="326"/>
      <c r="Q8" s="326"/>
      <c r="S8" s="326" t="s">
        <v>0</v>
      </c>
      <c r="T8" s="326"/>
      <c r="U8" s="326"/>
      <c r="V8" s="326"/>
      <c r="W8" s="326"/>
      <c r="X8" s="326"/>
      <c r="Y8" s="326"/>
      <c r="AA8" s="326" t="s">
        <v>0</v>
      </c>
      <c r="AB8" s="326"/>
      <c r="AC8" s="326"/>
      <c r="AD8" s="326"/>
      <c r="AE8" s="326"/>
      <c r="AF8" s="326"/>
      <c r="AG8" s="326"/>
      <c r="AI8" s="326" t="s">
        <v>0</v>
      </c>
      <c r="AJ8" s="326"/>
      <c r="AK8" s="326"/>
      <c r="AL8" s="326"/>
      <c r="AM8" s="326"/>
      <c r="AN8" s="326"/>
      <c r="AO8" s="326"/>
      <c r="AR8" s="326" t="s">
        <v>0</v>
      </c>
      <c r="AS8" s="326"/>
      <c r="AT8" s="326"/>
      <c r="AU8" s="326"/>
      <c r="AV8" s="35"/>
      <c r="AW8" s="342"/>
      <c r="AX8" s="342"/>
      <c r="AY8" s="342"/>
      <c r="AZ8" s="342"/>
      <c r="BA8" s="35"/>
      <c r="BB8" s="342"/>
      <c r="BC8" s="342"/>
      <c r="BD8" s="342"/>
      <c r="BE8" s="342"/>
      <c r="BF8" s="35"/>
      <c r="BG8" s="342"/>
      <c r="BH8" s="342"/>
      <c r="BI8" s="342"/>
      <c r="BJ8" s="342"/>
      <c r="BK8" s="35"/>
      <c r="BL8" s="342"/>
      <c r="BM8" s="342"/>
      <c r="BN8" s="342"/>
      <c r="BO8" s="342"/>
      <c r="BP8" s="35"/>
      <c r="BQ8" s="342"/>
      <c r="BR8" s="342"/>
      <c r="BS8" s="342"/>
      <c r="BT8" s="342"/>
      <c r="BU8" s="35"/>
      <c r="BV8" s="342"/>
      <c r="BW8" s="342"/>
      <c r="BX8" s="342"/>
      <c r="BY8" s="342"/>
      <c r="BZ8" s="35"/>
      <c r="CA8" s="35"/>
    </row>
    <row r="9" spans="2:79" x14ac:dyDescent="0.25">
      <c r="B9" s="315" t="s">
        <v>34</v>
      </c>
      <c r="C9" s="313"/>
      <c r="K9" s="315" t="s">
        <v>34</v>
      </c>
      <c r="L9" s="313"/>
      <c r="M9" s="91"/>
      <c r="S9" s="315" t="s">
        <v>34</v>
      </c>
      <c r="T9" s="313"/>
      <c r="U9" s="91"/>
      <c r="AA9" s="315" t="s">
        <v>34</v>
      </c>
      <c r="AB9" s="313"/>
      <c r="AC9" s="91"/>
      <c r="AI9" s="315" t="s">
        <v>34</v>
      </c>
      <c r="AJ9" s="313"/>
      <c r="AK9" s="91"/>
      <c r="AR9" s="315" t="s">
        <v>34</v>
      </c>
      <c r="AS9" s="313"/>
      <c r="AT9" s="91"/>
      <c r="AV9" s="35"/>
      <c r="AW9" s="36"/>
      <c r="AX9" s="33"/>
      <c r="AY9" s="80"/>
      <c r="AZ9" s="37"/>
      <c r="BA9" s="35"/>
      <c r="BB9" s="36"/>
      <c r="BC9" s="33"/>
      <c r="BD9" s="80"/>
      <c r="BE9" s="37"/>
      <c r="BF9" s="35"/>
      <c r="BG9" s="36"/>
      <c r="BH9" s="33"/>
      <c r="BI9" s="80"/>
      <c r="BJ9" s="37"/>
      <c r="BK9" s="35"/>
      <c r="BL9" s="36"/>
      <c r="BM9" s="33"/>
      <c r="BN9" s="80"/>
      <c r="BO9" s="37"/>
      <c r="BP9" s="35"/>
      <c r="BQ9" s="36"/>
      <c r="BR9" s="33"/>
      <c r="BS9" s="80"/>
      <c r="BT9" s="37"/>
      <c r="BU9" s="35"/>
      <c r="BV9" s="36"/>
      <c r="BW9" s="33"/>
      <c r="BX9" s="80"/>
      <c r="BY9" s="37"/>
      <c r="BZ9" s="35"/>
      <c r="CA9" s="35"/>
    </row>
    <row r="10" spans="2:79" x14ac:dyDescent="0.25">
      <c r="B10" s="315" t="s">
        <v>23</v>
      </c>
      <c r="C10" s="313"/>
      <c r="K10" s="315" t="s">
        <v>23</v>
      </c>
      <c r="L10" s="313"/>
      <c r="M10" s="91"/>
      <c r="S10" s="315" t="s">
        <v>23</v>
      </c>
      <c r="T10" s="313"/>
      <c r="U10" s="91"/>
      <c r="AA10" s="315" t="s">
        <v>23</v>
      </c>
      <c r="AB10" s="313"/>
      <c r="AC10" s="91"/>
      <c r="AI10" s="315" t="s">
        <v>23</v>
      </c>
      <c r="AJ10" s="313"/>
      <c r="AK10" s="91"/>
      <c r="AR10" s="315" t="s">
        <v>23</v>
      </c>
      <c r="AS10" s="313"/>
      <c r="AT10" s="91"/>
      <c r="AV10" s="35"/>
      <c r="AW10" s="36"/>
      <c r="AX10" s="33"/>
      <c r="AY10" s="80"/>
      <c r="AZ10" s="37"/>
      <c r="BA10" s="35"/>
      <c r="BB10" s="36"/>
      <c r="BC10" s="33"/>
      <c r="BD10" s="80"/>
      <c r="BE10" s="37"/>
      <c r="BF10" s="35"/>
      <c r="BG10" s="36"/>
      <c r="BH10" s="33"/>
      <c r="BI10" s="80"/>
      <c r="BJ10" s="37"/>
      <c r="BK10" s="35"/>
      <c r="BL10" s="36"/>
      <c r="BM10" s="33"/>
      <c r="BN10" s="80"/>
      <c r="BO10" s="37"/>
      <c r="BP10" s="35"/>
      <c r="BQ10" s="36"/>
      <c r="BR10" s="33"/>
      <c r="BS10" s="80"/>
      <c r="BT10" s="37"/>
      <c r="BU10" s="35"/>
      <c r="BV10" s="36"/>
      <c r="BW10" s="33"/>
      <c r="BX10" s="80"/>
      <c r="BY10" s="37"/>
      <c r="BZ10" s="35"/>
      <c r="CA10" s="35"/>
    </row>
    <row r="11" spans="2:79" x14ac:dyDescent="0.25">
      <c r="B11" s="316" t="s">
        <v>7</v>
      </c>
      <c r="C11" s="327"/>
      <c r="K11" s="316" t="s">
        <v>7</v>
      </c>
      <c r="L11" s="316"/>
      <c r="M11" s="91"/>
      <c r="S11" s="316" t="s">
        <v>7</v>
      </c>
      <c r="T11" s="327"/>
      <c r="U11" s="91"/>
      <c r="AA11" s="316" t="s">
        <v>7</v>
      </c>
      <c r="AB11" s="327"/>
      <c r="AC11" s="91"/>
      <c r="AI11" s="316" t="s">
        <v>7</v>
      </c>
      <c r="AJ11" s="327"/>
      <c r="AK11" s="91"/>
      <c r="AR11" s="316" t="s">
        <v>7</v>
      </c>
      <c r="AS11" s="327"/>
      <c r="AT11" s="91"/>
      <c r="AV11" s="35"/>
      <c r="AW11" s="36"/>
      <c r="AX11" s="33"/>
      <c r="AY11" s="80"/>
      <c r="AZ11" s="37"/>
      <c r="BA11" s="35"/>
      <c r="BB11" s="36"/>
      <c r="BC11" s="33"/>
      <c r="BD11" s="80"/>
      <c r="BE11" s="37"/>
      <c r="BF11" s="35"/>
      <c r="BG11" s="36"/>
      <c r="BH11" s="33"/>
      <c r="BI11" s="80"/>
      <c r="BJ11" s="37"/>
      <c r="BK11" s="35"/>
      <c r="BL11" s="36"/>
      <c r="BM11" s="33"/>
      <c r="BN11" s="80"/>
      <c r="BO11" s="37"/>
      <c r="BP11" s="35"/>
      <c r="BQ11" s="36"/>
      <c r="BR11" s="33"/>
      <c r="BS11" s="80"/>
      <c r="BT11" s="37"/>
      <c r="BU11" s="35"/>
      <c r="BV11" s="36"/>
      <c r="BW11" s="33"/>
      <c r="BX11" s="80"/>
      <c r="BY11" s="37"/>
      <c r="BZ11" s="35"/>
      <c r="CA11" s="35"/>
    </row>
    <row r="12" spans="2:79" x14ac:dyDescent="0.25">
      <c r="B12" s="83" t="s">
        <v>19</v>
      </c>
      <c r="C12" s="92">
        <v>1</v>
      </c>
      <c r="K12" s="90" t="s">
        <v>19</v>
      </c>
      <c r="L12" s="92">
        <v>1</v>
      </c>
      <c r="M12" s="91"/>
      <c r="S12" s="90" t="s">
        <v>19</v>
      </c>
      <c r="T12" s="92">
        <v>1</v>
      </c>
      <c r="U12" s="91"/>
      <c r="AA12" s="90" t="s">
        <v>19</v>
      </c>
      <c r="AB12" s="240" t="s">
        <v>111</v>
      </c>
      <c r="AC12" s="92"/>
      <c r="AD12" s="242"/>
      <c r="AE12" s="242"/>
      <c r="AF12" s="242"/>
      <c r="AI12" s="90" t="s">
        <v>19</v>
      </c>
      <c r="AJ12" s="241" t="s">
        <v>114</v>
      </c>
      <c r="AK12" s="91"/>
      <c r="AR12" s="90" t="s">
        <v>19</v>
      </c>
      <c r="AS12" s="92">
        <v>1</v>
      </c>
      <c r="AT12" s="91"/>
      <c r="AV12" s="35"/>
      <c r="AW12" s="36"/>
      <c r="AX12" s="33"/>
      <c r="AY12" s="80"/>
      <c r="AZ12" s="37"/>
      <c r="BA12" s="35"/>
      <c r="BB12" s="36"/>
      <c r="BC12" s="33"/>
      <c r="BD12" s="80"/>
      <c r="BE12" s="37"/>
      <c r="BF12" s="35"/>
      <c r="BG12" s="36"/>
      <c r="BH12" s="33"/>
      <c r="BI12" s="80"/>
      <c r="BJ12" s="37"/>
      <c r="BK12" s="35"/>
      <c r="BL12" s="36"/>
      <c r="BM12" s="33"/>
      <c r="BN12" s="80"/>
      <c r="BO12" s="37"/>
      <c r="BP12" s="35"/>
      <c r="BQ12" s="36"/>
      <c r="BR12" s="33"/>
      <c r="BS12" s="80"/>
      <c r="BT12" s="37"/>
      <c r="BU12" s="35"/>
      <c r="BV12" s="36"/>
      <c r="BW12" s="33"/>
      <c r="BX12" s="80"/>
      <c r="BY12" s="37"/>
      <c r="BZ12" s="35"/>
      <c r="CA12" s="35"/>
    </row>
    <row r="13" spans="2:79" x14ac:dyDescent="0.25">
      <c r="B13" s="13" t="s">
        <v>38</v>
      </c>
      <c r="C13" s="93"/>
      <c r="K13" s="13" t="s">
        <v>39</v>
      </c>
      <c r="L13" s="93"/>
      <c r="M13" s="91"/>
      <c r="S13" s="13" t="s">
        <v>40</v>
      </c>
      <c r="T13" s="93"/>
      <c r="U13" s="91"/>
      <c r="AA13" s="13" t="s">
        <v>41</v>
      </c>
      <c r="AB13" s="170" t="s">
        <v>112</v>
      </c>
      <c r="AC13" s="93"/>
      <c r="AD13" s="93"/>
      <c r="AE13" s="93"/>
      <c r="AF13" s="93"/>
      <c r="AI13" s="13" t="s">
        <v>42</v>
      </c>
      <c r="AJ13" s="170" t="s">
        <v>113</v>
      </c>
      <c r="AK13" s="93"/>
      <c r="AL13" s="93"/>
      <c r="AM13" s="93"/>
      <c r="AN13" s="93"/>
      <c r="AR13" s="13" t="s">
        <v>43</v>
      </c>
      <c r="AS13" s="93"/>
      <c r="AT13" s="91"/>
      <c r="AV13" s="35"/>
      <c r="AW13" s="38"/>
      <c r="AX13" s="33"/>
      <c r="AY13" s="80"/>
      <c r="AZ13" s="37"/>
      <c r="BA13" s="35"/>
      <c r="BB13" s="38"/>
      <c r="BC13" s="33"/>
      <c r="BD13" s="80"/>
      <c r="BE13" s="37"/>
      <c r="BF13" s="35"/>
      <c r="BG13" s="38"/>
      <c r="BH13" s="33"/>
      <c r="BI13" s="80"/>
      <c r="BJ13" s="37"/>
      <c r="BK13" s="35"/>
      <c r="BL13" s="38"/>
      <c r="BM13" s="33"/>
      <c r="BN13" s="80"/>
      <c r="BO13" s="37"/>
      <c r="BP13" s="35"/>
      <c r="BQ13" s="38"/>
      <c r="BR13" s="33"/>
      <c r="BS13" s="80"/>
      <c r="BT13" s="37"/>
      <c r="BU13" s="35"/>
      <c r="BV13" s="38"/>
      <c r="BW13" s="33"/>
      <c r="BX13" s="80"/>
      <c r="BY13" s="37"/>
      <c r="BZ13" s="35"/>
      <c r="CA13" s="35"/>
    </row>
    <row r="14" spans="2:79" x14ac:dyDescent="0.25">
      <c r="B14" s="13" t="s">
        <v>95</v>
      </c>
      <c r="K14" s="170" t="s">
        <v>95</v>
      </c>
      <c r="M14" s="91"/>
      <c r="S14" s="170" t="s">
        <v>95</v>
      </c>
      <c r="U14" s="91"/>
      <c r="AA14" s="170" t="s">
        <v>95</v>
      </c>
      <c r="AB14" s="170" t="s">
        <v>95</v>
      </c>
      <c r="AC14" s="10"/>
      <c r="AD14" s="10"/>
      <c r="AE14" s="10"/>
      <c r="AF14" s="10"/>
      <c r="AI14" s="170" t="s">
        <v>95</v>
      </c>
      <c r="AJ14" s="170" t="s">
        <v>95</v>
      </c>
      <c r="AK14" s="10"/>
      <c r="AL14" s="10"/>
      <c r="AM14" s="10"/>
      <c r="AN14" s="10"/>
      <c r="AR14" s="13" t="s">
        <v>89</v>
      </c>
      <c r="AT14" s="91"/>
      <c r="AV14" s="35"/>
      <c r="AW14" s="38"/>
      <c r="AX14" s="33"/>
      <c r="AY14" s="80"/>
      <c r="AZ14" s="37"/>
      <c r="BA14" s="35"/>
      <c r="BB14" s="38"/>
      <c r="BC14" s="33"/>
      <c r="BD14" s="80"/>
      <c r="BE14" s="37"/>
      <c r="BF14" s="35"/>
      <c r="BG14" s="38"/>
      <c r="BH14" s="33"/>
      <c r="BI14" s="80"/>
      <c r="BJ14" s="37"/>
      <c r="BK14" s="35"/>
      <c r="BL14" s="38"/>
      <c r="BM14" s="33"/>
      <c r="BN14" s="80"/>
      <c r="BO14" s="37"/>
      <c r="BP14" s="35"/>
      <c r="BQ14" s="38"/>
      <c r="BR14" s="33"/>
      <c r="BS14" s="80"/>
      <c r="BT14" s="37"/>
      <c r="BU14" s="35"/>
      <c r="BV14" s="38"/>
      <c r="BW14" s="33"/>
      <c r="BX14" s="80"/>
      <c r="BY14" s="37"/>
      <c r="BZ14" s="35"/>
      <c r="CA14" s="35"/>
    </row>
    <row r="15" spans="2:79" ht="18.75" x14ac:dyDescent="0.25">
      <c r="B15" s="13"/>
      <c r="H15" s="186"/>
      <c r="I15" s="186"/>
      <c r="K15" s="13"/>
      <c r="M15" s="91"/>
      <c r="S15" s="13"/>
      <c r="U15" s="91"/>
      <c r="AA15" s="13"/>
      <c r="AC15" s="91"/>
      <c r="AI15" s="13"/>
      <c r="AK15" s="91"/>
      <c r="AR15" s="13"/>
      <c r="AT15" s="91"/>
      <c r="AV15" s="35"/>
      <c r="AW15" s="38"/>
      <c r="AX15" s="33"/>
      <c r="AY15" s="80"/>
      <c r="AZ15" s="37"/>
      <c r="BA15" s="35"/>
      <c r="BB15" s="38"/>
      <c r="BC15" s="33"/>
      <c r="BD15" s="80"/>
      <c r="BE15" s="37"/>
      <c r="BF15" s="35"/>
      <c r="BG15" s="38"/>
      <c r="BH15" s="33"/>
      <c r="BI15" s="80"/>
      <c r="BJ15" s="37"/>
      <c r="BK15" s="35"/>
      <c r="BL15" s="38"/>
      <c r="BM15" s="33"/>
      <c r="BN15" s="80"/>
      <c r="BO15" s="37"/>
      <c r="BP15" s="35"/>
      <c r="BQ15" s="38"/>
      <c r="BR15" s="33"/>
      <c r="BS15" s="80"/>
      <c r="BT15" s="37"/>
      <c r="BU15" s="35"/>
      <c r="BV15" s="38"/>
      <c r="BW15" s="33"/>
      <c r="BX15" s="80"/>
      <c r="BY15" s="37"/>
      <c r="BZ15" s="35"/>
      <c r="CA15" s="35"/>
    </row>
    <row r="16" spans="2:79" ht="78.75" x14ac:dyDescent="0.25">
      <c r="B16" s="70" t="s">
        <v>24</v>
      </c>
      <c r="C16" s="71" t="s">
        <v>25</v>
      </c>
      <c r="D16" s="72" t="s">
        <v>5</v>
      </c>
      <c r="E16" s="72" t="s">
        <v>121</v>
      </c>
      <c r="F16" s="72" t="s">
        <v>122</v>
      </c>
      <c r="G16" s="72" t="s">
        <v>123</v>
      </c>
      <c r="H16" s="73" t="s">
        <v>79</v>
      </c>
      <c r="I16" s="73" t="s">
        <v>8</v>
      </c>
      <c r="K16" s="70" t="s">
        <v>24</v>
      </c>
      <c r="L16" s="71" t="s">
        <v>25</v>
      </c>
      <c r="M16" s="72" t="s">
        <v>5</v>
      </c>
      <c r="N16" s="72" t="s">
        <v>121</v>
      </c>
      <c r="O16" s="72" t="s">
        <v>122</v>
      </c>
      <c r="P16" s="72" t="s">
        <v>123</v>
      </c>
      <c r="Q16" s="73" t="s">
        <v>79</v>
      </c>
      <c r="R16" s="248" t="s">
        <v>8</v>
      </c>
      <c r="S16" s="70" t="s">
        <v>24</v>
      </c>
      <c r="T16" s="71" t="s">
        <v>25</v>
      </c>
      <c r="U16" s="72" t="s">
        <v>5</v>
      </c>
      <c r="V16" s="72" t="s">
        <v>121</v>
      </c>
      <c r="W16" s="72" t="s">
        <v>122</v>
      </c>
      <c r="X16" s="72" t="s">
        <v>123</v>
      </c>
      <c r="Y16" s="73" t="s">
        <v>80</v>
      </c>
      <c r="Z16" s="248" t="s">
        <v>8</v>
      </c>
      <c r="AA16" s="70" t="s">
        <v>24</v>
      </c>
      <c r="AB16" s="71" t="s">
        <v>25</v>
      </c>
      <c r="AC16" s="72" t="s">
        <v>5</v>
      </c>
      <c r="AD16" s="72" t="s">
        <v>121</v>
      </c>
      <c r="AE16" s="72" t="s">
        <v>122</v>
      </c>
      <c r="AF16" s="72" t="s">
        <v>123</v>
      </c>
      <c r="AG16" s="73" t="s">
        <v>79</v>
      </c>
      <c r="AH16" s="248" t="s">
        <v>8</v>
      </c>
      <c r="AI16" s="70" t="s">
        <v>24</v>
      </c>
      <c r="AJ16" s="71" t="s">
        <v>25</v>
      </c>
      <c r="AK16" s="72" t="s">
        <v>5</v>
      </c>
      <c r="AL16" s="72" t="s">
        <v>121</v>
      </c>
      <c r="AM16" s="72" t="s">
        <v>122</v>
      </c>
      <c r="AN16" s="72" t="s">
        <v>123</v>
      </c>
      <c r="AO16" s="73" t="s">
        <v>79</v>
      </c>
      <c r="AP16" s="248" t="s">
        <v>8</v>
      </c>
      <c r="AR16" s="70" t="s">
        <v>24</v>
      </c>
      <c r="AS16" s="71" t="s">
        <v>25</v>
      </c>
      <c r="AT16" s="72" t="s">
        <v>5</v>
      </c>
      <c r="AU16" s="73" t="s">
        <v>79</v>
      </c>
      <c r="AV16" s="35"/>
      <c r="AW16" s="38"/>
      <c r="AX16" s="81"/>
      <c r="AY16" s="39"/>
      <c r="AZ16" s="37"/>
      <c r="BA16" s="35"/>
      <c r="BB16" s="38"/>
      <c r="BC16" s="81"/>
      <c r="BD16" s="39"/>
      <c r="BE16" s="37"/>
      <c r="BF16" s="35"/>
      <c r="BG16" s="38"/>
      <c r="BH16" s="81"/>
      <c r="BI16" s="39"/>
      <c r="BJ16" s="37"/>
      <c r="BK16" s="35"/>
      <c r="BL16" s="38"/>
      <c r="BM16" s="81"/>
      <c r="BN16" s="39"/>
      <c r="BO16" s="37"/>
      <c r="BP16" s="35"/>
      <c r="BQ16" s="38"/>
      <c r="BR16" s="81"/>
      <c r="BS16" s="39"/>
      <c r="BT16" s="37"/>
      <c r="BU16" s="35"/>
      <c r="BV16" s="38"/>
      <c r="BW16" s="81"/>
      <c r="BX16" s="39"/>
      <c r="BY16" s="37"/>
      <c r="BZ16" s="35"/>
      <c r="CA16" s="35"/>
    </row>
    <row r="17" spans="1:79" ht="15.75" x14ac:dyDescent="0.25">
      <c r="B17" s="318" t="s">
        <v>35</v>
      </c>
      <c r="C17" s="321"/>
      <c r="D17" s="321"/>
      <c r="E17" s="321"/>
      <c r="F17" s="321"/>
      <c r="G17" s="321"/>
      <c r="H17" s="321"/>
      <c r="I17" s="189"/>
      <c r="K17" s="318" t="s">
        <v>35</v>
      </c>
      <c r="L17" s="321"/>
      <c r="M17" s="321"/>
      <c r="N17" s="321"/>
      <c r="O17" s="321"/>
      <c r="P17" s="321"/>
      <c r="Q17" s="321"/>
      <c r="R17" s="188"/>
      <c r="S17" s="318" t="s">
        <v>35</v>
      </c>
      <c r="T17" s="321"/>
      <c r="U17" s="321"/>
      <c r="V17" s="321"/>
      <c r="W17" s="321"/>
      <c r="X17" s="321"/>
      <c r="Y17" s="321"/>
      <c r="Z17" s="188"/>
      <c r="AA17" s="318" t="s">
        <v>35</v>
      </c>
      <c r="AB17" s="321"/>
      <c r="AC17" s="321"/>
      <c r="AD17" s="321"/>
      <c r="AE17" s="321"/>
      <c r="AF17" s="321"/>
      <c r="AG17" s="321"/>
      <c r="AH17" s="188"/>
      <c r="AI17" s="318" t="s">
        <v>35</v>
      </c>
      <c r="AJ17" s="321"/>
      <c r="AK17" s="321"/>
      <c r="AL17" s="321"/>
      <c r="AM17" s="321"/>
      <c r="AN17" s="321"/>
      <c r="AO17" s="321"/>
      <c r="AP17" s="188"/>
      <c r="AR17" s="318" t="s">
        <v>35</v>
      </c>
      <c r="AS17" s="321"/>
      <c r="AT17" s="321"/>
      <c r="AU17" s="321"/>
      <c r="AV17" s="35"/>
      <c r="AW17" s="317"/>
      <c r="AX17" s="317"/>
      <c r="AY17" s="317"/>
      <c r="AZ17" s="317"/>
      <c r="BA17" s="35"/>
      <c r="BB17" s="317"/>
      <c r="BC17" s="317"/>
      <c r="BD17" s="317"/>
      <c r="BE17" s="317"/>
      <c r="BF17" s="35"/>
      <c r="BG17" s="317"/>
      <c r="BH17" s="317"/>
      <c r="BI17" s="317"/>
      <c r="BJ17" s="317"/>
      <c r="BK17" s="35"/>
      <c r="BL17" s="317"/>
      <c r="BM17" s="317"/>
      <c r="BN17" s="317"/>
      <c r="BO17" s="317"/>
      <c r="BP17" s="35"/>
      <c r="BQ17" s="317"/>
      <c r="BR17" s="317"/>
      <c r="BS17" s="317"/>
      <c r="BT17" s="317"/>
      <c r="BU17" s="35"/>
      <c r="BV17" s="317"/>
      <c r="BW17" s="317"/>
      <c r="BX17" s="317"/>
      <c r="BY17" s="317"/>
      <c r="BZ17" s="35"/>
      <c r="CA17" s="35"/>
    </row>
    <row r="18" spans="1:79" ht="15.75" x14ac:dyDescent="0.25">
      <c r="B18" s="31" t="s">
        <v>27</v>
      </c>
      <c r="C18" s="202" t="s">
        <v>82</v>
      </c>
      <c r="D18" s="203">
        <v>60</v>
      </c>
      <c r="E18" s="205">
        <v>3.4</v>
      </c>
      <c r="F18" s="205">
        <v>2.5</v>
      </c>
      <c r="G18" s="205">
        <v>7.7</v>
      </c>
      <c r="H18" s="205">
        <v>66.900000000000006</v>
      </c>
      <c r="I18" s="244">
        <v>20</v>
      </c>
      <c r="J18" s="16"/>
      <c r="K18" s="31" t="s">
        <v>27</v>
      </c>
      <c r="L18" s="214" t="s">
        <v>60</v>
      </c>
      <c r="M18" s="217">
        <v>60</v>
      </c>
      <c r="N18" s="219">
        <v>0.09</v>
      </c>
      <c r="O18" s="219">
        <v>1.3</v>
      </c>
      <c r="P18" s="219">
        <v>7.81</v>
      </c>
      <c r="Q18" s="218">
        <v>62.2</v>
      </c>
      <c r="R18" s="234">
        <v>20</v>
      </c>
      <c r="S18" s="31" t="s">
        <v>27</v>
      </c>
      <c r="T18" s="214" t="s">
        <v>57</v>
      </c>
      <c r="U18" s="217">
        <v>60</v>
      </c>
      <c r="V18" s="219">
        <v>0.7</v>
      </c>
      <c r="W18" s="219">
        <v>1</v>
      </c>
      <c r="X18" s="219">
        <v>2.6</v>
      </c>
      <c r="Y18" s="219">
        <v>22.2</v>
      </c>
      <c r="Z18" s="234">
        <v>17</v>
      </c>
      <c r="AA18" s="31" t="s">
        <v>27</v>
      </c>
      <c r="AB18" s="207" t="s">
        <v>54</v>
      </c>
      <c r="AC18" s="217">
        <v>60</v>
      </c>
      <c r="AD18" s="219">
        <v>1.01</v>
      </c>
      <c r="AE18" s="219">
        <v>0.05</v>
      </c>
      <c r="AF18" s="219">
        <v>12.27</v>
      </c>
      <c r="AG18" s="199">
        <v>53.57</v>
      </c>
      <c r="AH18" s="234">
        <v>19</v>
      </c>
      <c r="AI18" s="31" t="s">
        <v>27</v>
      </c>
      <c r="AJ18" s="202" t="s">
        <v>82</v>
      </c>
      <c r="AK18" s="203">
        <v>60</v>
      </c>
      <c r="AL18" s="205">
        <v>3.4</v>
      </c>
      <c r="AM18" s="205">
        <v>2.5</v>
      </c>
      <c r="AN18" s="205">
        <v>7.7</v>
      </c>
      <c r="AO18" s="205">
        <v>66.900000000000006</v>
      </c>
      <c r="AP18" s="234">
        <v>20</v>
      </c>
      <c r="AQ18" s="269"/>
      <c r="AR18" s="31" t="s">
        <v>27</v>
      </c>
      <c r="AS18" s="123"/>
      <c r="AT18" s="126"/>
      <c r="AU18" s="128"/>
      <c r="AV18" s="43"/>
      <c r="AW18" s="40"/>
      <c r="AX18" s="41"/>
      <c r="AY18" s="82"/>
      <c r="AZ18" s="42"/>
      <c r="BA18" s="43"/>
      <c r="BB18" s="40"/>
      <c r="BC18" s="41"/>
      <c r="BD18" s="82"/>
      <c r="BE18" s="42"/>
      <c r="BF18" s="43"/>
      <c r="BG18" s="40"/>
      <c r="BH18" s="44"/>
      <c r="BI18" s="82"/>
      <c r="BJ18" s="42"/>
      <c r="BK18" s="43"/>
      <c r="BL18" s="40"/>
      <c r="BM18" s="44"/>
      <c r="BN18" s="82"/>
      <c r="BO18" s="42"/>
      <c r="BP18" s="43"/>
      <c r="BQ18" s="40"/>
      <c r="BR18" s="44"/>
      <c r="BS18" s="82"/>
      <c r="BT18" s="42"/>
      <c r="BU18" s="43"/>
      <c r="BV18" s="40"/>
      <c r="BW18" s="41"/>
      <c r="BX18" s="82"/>
      <c r="BY18" s="42"/>
      <c r="BZ18" s="43"/>
      <c r="CA18" s="35"/>
    </row>
    <row r="19" spans="1:79" ht="15.75" x14ac:dyDescent="0.25">
      <c r="B19" s="31" t="s">
        <v>28</v>
      </c>
      <c r="C19" s="214" t="s">
        <v>83</v>
      </c>
      <c r="D19" s="217">
        <v>160</v>
      </c>
      <c r="E19" s="219">
        <v>14.86</v>
      </c>
      <c r="F19" s="219">
        <v>20.48</v>
      </c>
      <c r="G19" s="219">
        <v>2.81</v>
      </c>
      <c r="H19" s="218">
        <v>308.95999999999998</v>
      </c>
      <c r="I19" s="245">
        <v>60</v>
      </c>
      <c r="J19" s="16"/>
      <c r="K19" s="31">
        <v>2</v>
      </c>
      <c r="L19" s="214" t="s">
        <v>61</v>
      </c>
      <c r="M19" s="211">
        <v>160</v>
      </c>
      <c r="N19" s="219">
        <v>24.1</v>
      </c>
      <c r="O19" s="219">
        <v>8.5</v>
      </c>
      <c r="P19" s="219">
        <v>33.06</v>
      </c>
      <c r="Q19" s="218">
        <v>305.06</v>
      </c>
      <c r="R19" s="230">
        <v>60</v>
      </c>
      <c r="S19" s="31" t="s">
        <v>28</v>
      </c>
      <c r="T19" s="214" t="s">
        <v>135</v>
      </c>
      <c r="U19" s="217">
        <v>90</v>
      </c>
      <c r="V19" s="206">
        <v>15.55</v>
      </c>
      <c r="W19" s="206">
        <v>18.670000000000002</v>
      </c>
      <c r="X19" s="206">
        <v>8.0549999999999997</v>
      </c>
      <c r="Y19" s="206">
        <v>191.85749999999999</v>
      </c>
      <c r="Z19" s="234">
        <v>50</v>
      </c>
      <c r="AA19" s="31" t="s">
        <v>28</v>
      </c>
      <c r="AB19" s="207" t="s">
        <v>137</v>
      </c>
      <c r="AC19" s="217">
        <v>180</v>
      </c>
      <c r="AD19" s="219">
        <v>18.36</v>
      </c>
      <c r="AE19" s="219">
        <v>17.190000000000001</v>
      </c>
      <c r="AF19" s="219">
        <v>29.2</v>
      </c>
      <c r="AG19" s="199">
        <v>356.4</v>
      </c>
      <c r="AH19" s="234">
        <v>80</v>
      </c>
      <c r="AI19" s="31" t="s">
        <v>28</v>
      </c>
      <c r="AJ19" s="214" t="s">
        <v>139</v>
      </c>
      <c r="AK19" s="217">
        <v>120</v>
      </c>
      <c r="AL19" s="201">
        <v>11.71</v>
      </c>
      <c r="AM19" s="201">
        <v>1.97</v>
      </c>
      <c r="AN19" s="201">
        <v>5.74</v>
      </c>
      <c r="AO19" s="201">
        <v>88.28</v>
      </c>
      <c r="AP19" s="234">
        <v>50</v>
      </c>
      <c r="AQ19" s="269"/>
      <c r="AR19" s="31" t="s">
        <v>28</v>
      </c>
      <c r="AS19" s="123"/>
      <c r="AT19" s="127"/>
      <c r="AU19" s="129"/>
      <c r="AV19" s="43"/>
      <c r="AW19" s="40"/>
      <c r="AX19" s="41"/>
      <c r="AY19" s="82"/>
      <c r="AZ19" s="42"/>
      <c r="BA19" s="43"/>
      <c r="BB19" s="40"/>
      <c r="BC19" s="44"/>
      <c r="BD19" s="82"/>
      <c r="BE19" s="42"/>
      <c r="BF19" s="43"/>
      <c r="BG19" s="40"/>
      <c r="BH19" s="44"/>
      <c r="BI19" s="82"/>
      <c r="BJ19" s="42"/>
      <c r="BK19" s="43"/>
      <c r="BL19" s="40"/>
      <c r="BM19" s="44"/>
      <c r="BN19" s="82"/>
      <c r="BO19" s="42"/>
      <c r="BP19" s="43"/>
      <c r="BQ19" s="40"/>
      <c r="BR19" s="44"/>
      <c r="BS19" s="82"/>
      <c r="BT19" s="42"/>
      <c r="BU19" s="43"/>
      <c r="BV19" s="40"/>
      <c r="BW19" s="44"/>
      <c r="BX19" s="82"/>
      <c r="BY19" s="42"/>
      <c r="BZ19" s="43"/>
      <c r="CA19" s="35"/>
    </row>
    <row r="20" spans="1:79" ht="15.75" x14ac:dyDescent="0.25">
      <c r="B20" s="31" t="s">
        <v>29</v>
      </c>
      <c r="C20" s="214" t="s">
        <v>65</v>
      </c>
      <c r="D20" s="217">
        <v>15</v>
      </c>
      <c r="E20" s="219">
        <v>3.9000000000000004</v>
      </c>
      <c r="F20" s="219">
        <v>3.99</v>
      </c>
      <c r="G20" s="219">
        <v>0</v>
      </c>
      <c r="H20" s="219">
        <v>51.510000000000005</v>
      </c>
      <c r="I20" s="246">
        <v>20</v>
      </c>
      <c r="J20" s="16"/>
      <c r="K20" s="31">
        <v>3</v>
      </c>
      <c r="L20" s="214" t="s">
        <v>62</v>
      </c>
      <c r="M20" s="217">
        <v>30</v>
      </c>
      <c r="N20" s="219">
        <v>4.5</v>
      </c>
      <c r="O20" s="219">
        <v>7.5</v>
      </c>
      <c r="P20" s="219">
        <v>23.76</v>
      </c>
      <c r="Q20" s="218">
        <v>63.54</v>
      </c>
      <c r="R20" s="230">
        <v>20</v>
      </c>
      <c r="S20" s="31" t="s">
        <v>29</v>
      </c>
      <c r="T20" s="214" t="s">
        <v>55</v>
      </c>
      <c r="U20" s="217">
        <v>170</v>
      </c>
      <c r="V20" s="219">
        <v>0.65</v>
      </c>
      <c r="W20" s="219">
        <v>5.19</v>
      </c>
      <c r="X20" s="219">
        <v>26.62</v>
      </c>
      <c r="Y20" s="218">
        <v>172.5</v>
      </c>
      <c r="Z20" s="234">
        <v>20</v>
      </c>
      <c r="AA20" s="31" t="s">
        <v>29</v>
      </c>
      <c r="AB20" s="215" t="s">
        <v>107</v>
      </c>
      <c r="AC20" s="216">
        <v>200</v>
      </c>
      <c r="AD20" s="218">
        <v>0.6</v>
      </c>
      <c r="AE20" s="218">
        <v>0.4</v>
      </c>
      <c r="AF20" s="218">
        <v>10.4</v>
      </c>
      <c r="AG20" s="218">
        <v>61.8</v>
      </c>
      <c r="AH20" s="234">
        <v>10</v>
      </c>
      <c r="AI20" s="31" t="s">
        <v>29</v>
      </c>
      <c r="AJ20" s="214" t="s">
        <v>140</v>
      </c>
      <c r="AK20" s="217">
        <v>150</v>
      </c>
      <c r="AL20" s="219">
        <v>4.05</v>
      </c>
      <c r="AM20" s="219">
        <v>6</v>
      </c>
      <c r="AN20" s="219">
        <v>8.6999999999999993</v>
      </c>
      <c r="AO20" s="218">
        <v>105</v>
      </c>
      <c r="AP20" s="234">
        <v>40</v>
      </c>
      <c r="AQ20" s="269"/>
      <c r="AR20" s="31" t="s">
        <v>29</v>
      </c>
      <c r="AS20" s="123"/>
      <c r="AT20" s="126"/>
      <c r="AU20" s="128"/>
      <c r="AV20" s="43"/>
      <c r="AW20" s="40"/>
      <c r="AX20" s="44"/>
      <c r="AY20" s="82"/>
      <c r="AZ20" s="42"/>
      <c r="BA20" s="43"/>
      <c r="BB20" s="40"/>
      <c r="BC20" s="44"/>
      <c r="BD20" s="82"/>
      <c r="BE20" s="42"/>
      <c r="BF20" s="43"/>
      <c r="BG20" s="40"/>
      <c r="BH20" s="44"/>
      <c r="BI20" s="82"/>
      <c r="BJ20" s="42"/>
      <c r="BK20" s="43"/>
      <c r="BL20" s="40"/>
      <c r="BM20" s="44"/>
      <c r="BN20" s="82"/>
      <c r="BO20" s="42"/>
      <c r="BP20" s="43"/>
      <c r="BQ20" s="40"/>
      <c r="BR20" s="45"/>
      <c r="BS20" s="82"/>
      <c r="BT20" s="42"/>
      <c r="BU20" s="43"/>
      <c r="BV20" s="40"/>
      <c r="BW20" s="44"/>
      <c r="BX20" s="82"/>
      <c r="BY20" s="42"/>
      <c r="BZ20" s="43"/>
      <c r="CA20" s="35"/>
    </row>
    <row r="21" spans="1:79" ht="15.75" x14ac:dyDescent="0.25">
      <c r="B21" s="31" t="s">
        <v>30</v>
      </c>
      <c r="C21" s="215" t="s">
        <v>6</v>
      </c>
      <c r="D21" s="216">
        <v>200</v>
      </c>
      <c r="E21" s="218">
        <v>4.08</v>
      </c>
      <c r="F21" s="218">
        <v>3.54</v>
      </c>
      <c r="G21" s="218">
        <v>17.579999999999998</v>
      </c>
      <c r="H21" s="218">
        <v>118.52</v>
      </c>
      <c r="I21" s="245">
        <v>20</v>
      </c>
      <c r="J21" s="16"/>
      <c r="K21" s="31">
        <v>4</v>
      </c>
      <c r="L21" s="214" t="s">
        <v>75</v>
      </c>
      <c r="M21" s="217">
        <v>200</v>
      </c>
      <c r="N21" s="219">
        <v>2.79</v>
      </c>
      <c r="O21" s="219">
        <v>3.19</v>
      </c>
      <c r="P21" s="219">
        <v>19.71</v>
      </c>
      <c r="Q21" s="218">
        <v>118.69</v>
      </c>
      <c r="R21" s="230">
        <v>20</v>
      </c>
      <c r="S21" s="31" t="s">
        <v>30</v>
      </c>
      <c r="T21" s="215" t="s">
        <v>104</v>
      </c>
      <c r="U21" s="216">
        <v>200</v>
      </c>
      <c r="V21" s="218">
        <v>0.13</v>
      </c>
      <c r="W21" s="218">
        <v>0.02</v>
      </c>
      <c r="X21" s="218">
        <v>15.2</v>
      </c>
      <c r="Y21" s="218">
        <v>61.5</v>
      </c>
      <c r="Z21" s="234">
        <v>10</v>
      </c>
      <c r="AA21" s="31" t="s">
        <v>30</v>
      </c>
      <c r="AB21" s="215" t="s">
        <v>2</v>
      </c>
      <c r="AC21" s="216">
        <v>40</v>
      </c>
      <c r="AD21" s="219">
        <v>2.3839999999999999</v>
      </c>
      <c r="AE21" s="219">
        <v>0.28799999999999998</v>
      </c>
      <c r="AF21" s="219">
        <v>16.863999999999997</v>
      </c>
      <c r="AG21" s="219">
        <v>89.296000000000006</v>
      </c>
      <c r="AH21" s="234">
        <v>2.5</v>
      </c>
      <c r="AI21" s="31" t="s">
        <v>30</v>
      </c>
      <c r="AJ21" s="215" t="s">
        <v>20</v>
      </c>
      <c r="AK21" s="216">
        <v>200</v>
      </c>
      <c r="AL21" s="218">
        <v>7.0000000000000007E-2</v>
      </c>
      <c r="AM21" s="218">
        <v>0.02</v>
      </c>
      <c r="AN21" s="218">
        <v>15</v>
      </c>
      <c r="AO21" s="218">
        <v>60.46</v>
      </c>
      <c r="AP21" s="234">
        <v>10</v>
      </c>
      <c r="AQ21" s="269"/>
      <c r="AR21" s="31" t="s">
        <v>30</v>
      </c>
      <c r="AS21" s="123"/>
      <c r="AT21" s="126"/>
      <c r="AU21" s="128"/>
      <c r="AV21" s="43"/>
      <c r="AW21" s="40"/>
      <c r="AX21" s="44"/>
      <c r="AY21" s="82"/>
      <c r="AZ21" s="42"/>
      <c r="BA21" s="43"/>
      <c r="BB21" s="40"/>
      <c r="BC21" s="44"/>
      <c r="BD21" s="82"/>
      <c r="BE21" s="42"/>
      <c r="BF21" s="43"/>
      <c r="BG21" s="40"/>
      <c r="BH21" s="44"/>
      <c r="BI21" s="82"/>
      <c r="BJ21" s="42"/>
      <c r="BK21" s="43"/>
      <c r="BL21" s="40"/>
      <c r="BM21" s="44"/>
      <c r="BN21" s="82"/>
      <c r="BO21" s="42"/>
      <c r="BP21" s="43"/>
      <c r="BQ21" s="40"/>
      <c r="BR21" s="44"/>
      <c r="BS21" s="82"/>
      <c r="BT21" s="42"/>
      <c r="BU21" s="43"/>
      <c r="BV21" s="40"/>
      <c r="BW21" s="44"/>
      <c r="BX21" s="82"/>
      <c r="BY21" s="42"/>
      <c r="BZ21" s="43"/>
      <c r="CA21" s="35"/>
    </row>
    <row r="22" spans="1:79" ht="15.75" x14ac:dyDescent="0.25">
      <c r="B22" s="31" t="s">
        <v>31</v>
      </c>
      <c r="C22" s="215" t="s">
        <v>2</v>
      </c>
      <c r="D22" s="216">
        <v>25</v>
      </c>
      <c r="E22" s="218">
        <v>1.49</v>
      </c>
      <c r="F22" s="218">
        <v>0.18</v>
      </c>
      <c r="G22" s="218">
        <v>10.54</v>
      </c>
      <c r="H22" s="218">
        <v>55.81</v>
      </c>
      <c r="I22" s="245">
        <v>2</v>
      </c>
      <c r="K22" s="31">
        <v>5</v>
      </c>
      <c r="L22" s="215" t="s">
        <v>2</v>
      </c>
      <c r="M22" s="216">
        <v>40</v>
      </c>
      <c r="N22" s="219">
        <v>2.3839999999999999</v>
      </c>
      <c r="O22" s="219">
        <v>0.28799999999999998</v>
      </c>
      <c r="P22" s="219">
        <v>16.863999999999997</v>
      </c>
      <c r="Q22" s="219">
        <v>89.296000000000006</v>
      </c>
      <c r="R22" s="230">
        <v>2.5</v>
      </c>
      <c r="S22" s="100" t="s">
        <v>31</v>
      </c>
      <c r="T22" s="215" t="s">
        <v>2</v>
      </c>
      <c r="U22" s="216">
        <v>25</v>
      </c>
      <c r="V22" s="218">
        <v>1.49</v>
      </c>
      <c r="W22" s="218">
        <v>0.18</v>
      </c>
      <c r="X22" s="218">
        <v>10.54</v>
      </c>
      <c r="Y22" s="218">
        <v>55.81</v>
      </c>
      <c r="Z22" s="234">
        <v>2</v>
      </c>
      <c r="AA22" s="31" t="s">
        <v>31</v>
      </c>
      <c r="AB22" s="215" t="s">
        <v>9</v>
      </c>
      <c r="AC22" s="216">
        <v>25</v>
      </c>
      <c r="AD22" s="218">
        <v>1.4</v>
      </c>
      <c r="AE22" s="218">
        <v>0.28000000000000003</v>
      </c>
      <c r="AF22" s="218">
        <v>11.35</v>
      </c>
      <c r="AG22" s="218">
        <v>50.52</v>
      </c>
      <c r="AH22" s="234">
        <v>2.5</v>
      </c>
      <c r="AI22" s="31" t="s">
        <v>31</v>
      </c>
      <c r="AJ22" s="215" t="s">
        <v>2</v>
      </c>
      <c r="AK22" s="216">
        <v>40</v>
      </c>
      <c r="AL22" s="219">
        <v>2.3839999999999999</v>
      </c>
      <c r="AM22" s="219">
        <v>0.28799999999999998</v>
      </c>
      <c r="AN22" s="219">
        <v>16.863999999999997</v>
      </c>
      <c r="AO22" s="219">
        <v>89.296000000000006</v>
      </c>
      <c r="AP22" s="234">
        <v>2.5</v>
      </c>
      <c r="AQ22" s="269"/>
      <c r="AR22" s="31" t="s">
        <v>31</v>
      </c>
      <c r="AS22" s="123"/>
      <c r="AT22" s="126"/>
      <c r="AU22" s="128"/>
      <c r="AV22" s="35"/>
      <c r="AW22" s="45"/>
      <c r="AX22" s="45"/>
      <c r="AY22" s="82"/>
      <c r="AZ22" s="42"/>
      <c r="BA22" s="35"/>
      <c r="BB22" s="45"/>
      <c r="BC22" s="45"/>
      <c r="BD22" s="82"/>
      <c r="BE22" s="42"/>
      <c r="BF22" s="35"/>
      <c r="BG22" s="45"/>
      <c r="BH22" s="45"/>
      <c r="BI22" s="82"/>
      <c r="BJ22" s="42"/>
      <c r="BK22" s="35"/>
      <c r="BL22" s="45"/>
      <c r="BM22" s="45"/>
      <c r="BN22" s="82"/>
      <c r="BO22" s="42"/>
      <c r="BP22" s="35"/>
      <c r="BQ22" s="40"/>
      <c r="BR22" s="44"/>
      <c r="BS22" s="82"/>
      <c r="BT22" s="42"/>
      <c r="BU22" s="35"/>
      <c r="BV22" s="45"/>
      <c r="BW22" s="45"/>
      <c r="BX22" s="82"/>
      <c r="BY22" s="42"/>
      <c r="BZ22" s="35"/>
      <c r="CA22" s="35"/>
    </row>
    <row r="23" spans="1:79" ht="15.75" x14ac:dyDescent="0.25">
      <c r="B23" s="31" t="s">
        <v>32</v>
      </c>
      <c r="C23" s="215" t="s">
        <v>9</v>
      </c>
      <c r="D23" s="216">
        <v>25</v>
      </c>
      <c r="E23" s="218">
        <v>1.4</v>
      </c>
      <c r="F23" s="218">
        <v>0.28000000000000003</v>
      </c>
      <c r="G23" s="218">
        <v>11.35</v>
      </c>
      <c r="H23" s="218">
        <v>50.52</v>
      </c>
      <c r="I23" s="245">
        <v>2.5</v>
      </c>
      <c r="K23" s="31">
        <v>6</v>
      </c>
      <c r="L23" s="208" t="s">
        <v>131</v>
      </c>
      <c r="M23" s="209">
        <v>180</v>
      </c>
      <c r="N23" s="200">
        <v>5.4</v>
      </c>
      <c r="O23" s="200">
        <v>5.76</v>
      </c>
      <c r="P23" s="200">
        <v>7.39</v>
      </c>
      <c r="Q23" s="200">
        <v>102.96</v>
      </c>
      <c r="R23" s="231">
        <v>28</v>
      </c>
      <c r="S23" s="31" t="s">
        <v>32</v>
      </c>
      <c r="T23" s="215" t="s">
        <v>9</v>
      </c>
      <c r="U23" s="216">
        <v>25</v>
      </c>
      <c r="V23" s="218">
        <v>1.4</v>
      </c>
      <c r="W23" s="218">
        <v>0.28000000000000003</v>
      </c>
      <c r="X23" s="218">
        <v>11.35</v>
      </c>
      <c r="Y23" s="218">
        <v>50.52</v>
      </c>
      <c r="Z23" s="234">
        <v>2.5</v>
      </c>
      <c r="AA23" s="31"/>
      <c r="AB23" s="174" t="s">
        <v>100</v>
      </c>
      <c r="AC23" s="289">
        <f>SUM(AC18:AC22)</f>
        <v>505</v>
      </c>
      <c r="AD23" s="187">
        <f>SUM(AD15:AD22)</f>
        <v>23.754000000000001</v>
      </c>
      <c r="AE23" s="187">
        <f>SUM(AE15:AE22)</f>
        <v>18.208000000000002</v>
      </c>
      <c r="AF23" s="187">
        <f>SUM(AF15:AF22)</f>
        <v>80.083999999999989</v>
      </c>
      <c r="AG23" s="290">
        <f>SUM(AG18:AG22)</f>
        <v>611.58600000000001</v>
      </c>
      <c r="AH23" s="188"/>
      <c r="AI23" s="31" t="s">
        <v>32</v>
      </c>
      <c r="AJ23" s="215" t="s">
        <v>9</v>
      </c>
      <c r="AK23" s="216">
        <v>25</v>
      </c>
      <c r="AL23" s="218">
        <v>1.4</v>
      </c>
      <c r="AM23" s="218">
        <v>0.28000000000000003</v>
      </c>
      <c r="AN23" s="218">
        <v>11.35</v>
      </c>
      <c r="AO23" s="218">
        <v>50.52</v>
      </c>
      <c r="AP23" s="234">
        <v>2.5</v>
      </c>
      <c r="AQ23" s="269"/>
      <c r="AR23" s="31" t="s">
        <v>32</v>
      </c>
      <c r="AS23" s="124"/>
      <c r="AT23" s="125"/>
      <c r="AU23" s="128"/>
      <c r="AV23" s="35"/>
      <c r="AW23" s="45"/>
      <c r="AX23" s="45"/>
      <c r="AY23" s="42"/>
      <c r="AZ23" s="42"/>
      <c r="BA23" s="35"/>
      <c r="BB23" s="45"/>
      <c r="BC23" s="45"/>
      <c r="BD23" s="82"/>
      <c r="BE23" s="42"/>
      <c r="BF23" s="35"/>
      <c r="BG23" s="45"/>
      <c r="BH23" s="45"/>
      <c r="BI23" s="42"/>
      <c r="BJ23" s="42"/>
      <c r="BK23" s="35"/>
      <c r="BL23" s="45"/>
      <c r="BM23" s="45"/>
      <c r="BN23" s="42"/>
      <c r="BO23" s="42"/>
      <c r="BP23" s="35"/>
      <c r="BQ23" s="45"/>
      <c r="BR23" s="45"/>
      <c r="BS23" s="42"/>
      <c r="BT23" s="42"/>
      <c r="BU23" s="35"/>
      <c r="BV23" s="45"/>
      <c r="BW23" s="44"/>
      <c r="BX23" s="82"/>
      <c r="BY23" s="42"/>
      <c r="BZ23" s="35"/>
      <c r="CA23" s="35"/>
    </row>
    <row r="24" spans="1:79" ht="31.5" x14ac:dyDescent="0.25">
      <c r="A24" s="20">
        <f>(H24+Q25+Y24+AG24+AO24+AU24+AZ24+BE24+BJ24+BO24+BT24+BY24)/12</f>
        <v>49.903833333333331</v>
      </c>
      <c r="B24" s="31" t="s">
        <v>33</v>
      </c>
      <c r="C24" s="215" t="s">
        <v>129</v>
      </c>
      <c r="D24" s="216">
        <v>120</v>
      </c>
      <c r="E24" s="218">
        <v>0.5</v>
      </c>
      <c r="F24" s="218">
        <v>0.5</v>
      </c>
      <c r="G24" s="218">
        <v>12.25</v>
      </c>
      <c r="H24" s="218">
        <v>55.5</v>
      </c>
      <c r="I24" s="245">
        <v>15</v>
      </c>
      <c r="J24" s="22"/>
      <c r="K24" s="31"/>
      <c r="L24" s="215" t="s">
        <v>100</v>
      </c>
      <c r="M24" s="216">
        <v>630</v>
      </c>
      <c r="N24" s="187">
        <f>SUM(N16:N23)</f>
        <v>39.263999999999996</v>
      </c>
      <c r="O24" s="187">
        <f>SUM(O16:O23)</f>
        <v>26.538000000000004</v>
      </c>
      <c r="P24" s="187">
        <f>SUM(P16:P23)</f>
        <v>108.59400000000001</v>
      </c>
      <c r="Q24" s="187">
        <f>SUM(Q16:Q23)</f>
        <v>741.74600000000009</v>
      </c>
      <c r="R24" s="231"/>
      <c r="S24" s="31" t="s">
        <v>33</v>
      </c>
      <c r="T24" s="214" t="s">
        <v>105</v>
      </c>
      <c r="U24" s="217">
        <v>20</v>
      </c>
      <c r="V24" s="219">
        <v>1.69</v>
      </c>
      <c r="W24" s="219">
        <v>2.25</v>
      </c>
      <c r="X24" s="219">
        <v>13.95</v>
      </c>
      <c r="Y24" s="219">
        <v>82.89</v>
      </c>
      <c r="Z24" s="232">
        <v>10</v>
      </c>
      <c r="AA24" s="31"/>
      <c r="AB24" s="174"/>
      <c r="AC24" s="305"/>
      <c r="AD24" s="306"/>
      <c r="AE24" s="306"/>
      <c r="AF24" s="306"/>
      <c r="AG24" s="307"/>
      <c r="AH24" s="250">
        <f>SUM(AH18:AH23)</f>
        <v>114</v>
      </c>
      <c r="AI24" s="31"/>
      <c r="AJ24" s="215" t="s">
        <v>101</v>
      </c>
      <c r="AK24" s="288">
        <f>SUM(AK17:AK23)</f>
        <v>595</v>
      </c>
      <c r="AL24" s="187">
        <f>SUM(AL17:AL23)</f>
        <v>23.013999999999999</v>
      </c>
      <c r="AM24" s="187">
        <f>SUM(AM17:AM23)</f>
        <v>11.057999999999998</v>
      </c>
      <c r="AN24" s="187">
        <f>SUM(AN17:AN23)</f>
        <v>65.353999999999999</v>
      </c>
      <c r="AO24" s="187">
        <f>SUM(AO17:AO23)</f>
        <v>460.45599999999996</v>
      </c>
      <c r="AP24" s="232"/>
      <c r="AQ24" s="270"/>
      <c r="AR24" s="89"/>
      <c r="AS24" s="23"/>
      <c r="AT24" s="32"/>
      <c r="AU24" s="74"/>
      <c r="AV24" s="49"/>
      <c r="AW24" s="82"/>
      <c r="AX24" s="48"/>
      <c r="AY24" s="42"/>
      <c r="AZ24" s="42"/>
      <c r="BA24" s="49"/>
      <c r="BB24" s="82"/>
      <c r="BC24" s="48"/>
      <c r="BD24" s="42"/>
      <c r="BE24" s="42"/>
      <c r="BF24" s="49"/>
      <c r="BG24" s="82"/>
      <c r="BH24" s="48"/>
      <c r="BI24" s="42"/>
      <c r="BJ24" s="42"/>
      <c r="BK24" s="49"/>
      <c r="BL24" s="82"/>
      <c r="BM24" s="48"/>
      <c r="BN24" s="42"/>
      <c r="BO24" s="42"/>
      <c r="BP24" s="49"/>
      <c r="BQ24" s="82"/>
      <c r="BR24" s="48"/>
      <c r="BS24" s="42"/>
      <c r="BT24" s="42"/>
      <c r="BU24" s="49"/>
      <c r="BV24" s="82"/>
      <c r="BW24" s="48"/>
      <c r="BX24" s="42"/>
      <c r="BY24" s="42"/>
      <c r="BZ24" s="49"/>
      <c r="CA24" s="35"/>
    </row>
    <row r="25" spans="1:79" ht="15.75" x14ac:dyDescent="0.25">
      <c r="A25" s="29"/>
      <c r="B25" s="31"/>
      <c r="C25" s="215" t="s">
        <v>100</v>
      </c>
      <c r="D25" s="288">
        <f>SUM(D18:D24)</f>
        <v>605</v>
      </c>
      <c r="E25" s="187">
        <f>SUM(E18:E24)</f>
        <v>29.629999999999992</v>
      </c>
      <c r="F25" s="187">
        <f>SUM(F18:F24)</f>
        <v>31.47</v>
      </c>
      <c r="G25" s="187">
        <f>SUM(G18:G24)</f>
        <v>62.23</v>
      </c>
      <c r="H25" s="187">
        <f>SUM(H18:H24)</f>
        <v>707.72</v>
      </c>
      <c r="I25" s="245"/>
      <c r="J25" s="22"/>
      <c r="K25" s="31"/>
      <c r="L25" s="215"/>
      <c r="M25" s="303"/>
      <c r="N25" s="303"/>
      <c r="O25" s="303"/>
      <c r="P25" s="303"/>
      <c r="Q25" s="304"/>
      <c r="R25" s="249">
        <f>SUM(R18:R24)</f>
        <v>150.5</v>
      </c>
      <c r="S25" s="31"/>
      <c r="T25" s="174" t="s">
        <v>100</v>
      </c>
      <c r="U25" s="289">
        <f>SUM(U18:U24)</f>
        <v>590</v>
      </c>
      <c r="V25" s="187">
        <f>SUM(V18:V24)</f>
        <v>21.609999999999996</v>
      </c>
      <c r="W25" s="187">
        <f t="shared" ref="W25:X25" si="0">SUM(W18:W24)</f>
        <v>27.590000000000003</v>
      </c>
      <c r="X25" s="187">
        <f t="shared" si="0"/>
        <v>88.314999999999998</v>
      </c>
      <c r="Y25" s="290">
        <f>SUM(Y18:Y24)</f>
        <v>637.27750000000003</v>
      </c>
      <c r="Z25" s="232"/>
      <c r="AA25" s="31"/>
      <c r="AB25" s="158"/>
      <c r="AC25" s="161"/>
      <c r="AD25" s="217"/>
      <c r="AE25" s="217"/>
      <c r="AF25" s="217"/>
      <c r="AG25" s="167"/>
      <c r="AH25" s="232"/>
      <c r="AI25" s="31"/>
      <c r="AJ25" s="215"/>
      <c r="AK25" s="303"/>
      <c r="AL25" s="303"/>
      <c r="AM25" s="303"/>
      <c r="AN25" s="303"/>
      <c r="AO25" s="304"/>
      <c r="AP25" s="250">
        <f>SUM(AP18:AP24)</f>
        <v>125</v>
      </c>
      <c r="AQ25" s="270"/>
      <c r="AR25" s="89"/>
      <c r="AS25" s="23"/>
      <c r="AT25" s="32"/>
      <c r="AU25" s="74"/>
      <c r="AV25" s="49"/>
      <c r="AW25" s="179"/>
      <c r="AX25" s="48"/>
      <c r="AY25" s="42"/>
      <c r="AZ25" s="42"/>
      <c r="BA25" s="49"/>
      <c r="BB25" s="179"/>
      <c r="BC25" s="48"/>
      <c r="BD25" s="42"/>
      <c r="BE25" s="42"/>
      <c r="BF25" s="49"/>
      <c r="BG25" s="179"/>
      <c r="BH25" s="48"/>
      <c r="BI25" s="42"/>
      <c r="BJ25" s="42"/>
      <c r="BK25" s="49"/>
      <c r="BL25" s="179"/>
      <c r="BM25" s="48"/>
      <c r="BN25" s="42"/>
      <c r="BO25" s="42"/>
      <c r="BP25" s="49"/>
      <c r="BQ25" s="179"/>
      <c r="BR25" s="48"/>
      <c r="BS25" s="42"/>
      <c r="BT25" s="42"/>
      <c r="BU25" s="49"/>
      <c r="BV25" s="179"/>
      <c r="BW25" s="48"/>
      <c r="BX25" s="42"/>
      <c r="BY25" s="42"/>
      <c r="BZ25" s="49"/>
      <c r="CA25" s="35"/>
    </row>
    <row r="26" spans="1:79" ht="15.75" x14ac:dyDescent="0.25">
      <c r="A26" s="29"/>
      <c r="B26" s="31"/>
      <c r="C26" s="215"/>
      <c r="D26" s="299"/>
      <c r="E26" s="299"/>
      <c r="F26" s="299"/>
      <c r="G26" s="299"/>
      <c r="H26" s="300"/>
      <c r="I26" s="247">
        <f>SUM(I18:I25)</f>
        <v>139.5</v>
      </c>
      <c r="J26" s="22"/>
      <c r="K26" s="31"/>
      <c r="L26" s="215"/>
      <c r="M26" s="216"/>
      <c r="N26" s="216"/>
      <c r="O26" s="216"/>
      <c r="P26" s="216"/>
      <c r="Q26" s="103"/>
      <c r="R26" s="232"/>
      <c r="S26" s="31"/>
      <c r="T26" s="174"/>
      <c r="U26" s="305"/>
      <c r="V26" s="306"/>
      <c r="W26" s="306"/>
      <c r="X26" s="306"/>
      <c r="Y26" s="307"/>
      <c r="Z26" s="250">
        <f>SUM(Z18:Z25)</f>
        <v>111.5</v>
      </c>
      <c r="AA26" s="31"/>
      <c r="AB26" s="158"/>
      <c r="AC26" s="161"/>
      <c r="AD26" s="217"/>
      <c r="AE26" s="217"/>
      <c r="AF26" s="217"/>
      <c r="AG26" s="167"/>
      <c r="AH26" s="232"/>
      <c r="AI26" s="31"/>
      <c r="AJ26" s="215"/>
      <c r="AK26" s="216"/>
      <c r="AL26" s="216"/>
      <c r="AM26" s="216"/>
      <c r="AN26" s="216"/>
      <c r="AO26" s="218"/>
      <c r="AP26" s="232"/>
      <c r="AQ26" s="270"/>
      <c r="AR26" s="89"/>
      <c r="AS26" s="23"/>
      <c r="AT26" s="32"/>
      <c r="AU26" s="74"/>
      <c r="AV26" s="49"/>
      <c r="AW26" s="179"/>
      <c r="AX26" s="48"/>
      <c r="AY26" s="42"/>
      <c r="AZ26" s="42"/>
      <c r="BA26" s="49"/>
      <c r="BB26" s="179"/>
      <c r="BC26" s="48"/>
      <c r="BD26" s="42"/>
      <c r="BE26" s="42"/>
      <c r="BF26" s="49"/>
      <c r="BG26" s="179"/>
      <c r="BH26" s="48"/>
      <c r="BI26" s="42"/>
      <c r="BJ26" s="42"/>
      <c r="BK26" s="49"/>
      <c r="BL26" s="179"/>
      <c r="BM26" s="48"/>
      <c r="BN26" s="42"/>
      <c r="BO26" s="42"/>
      <c r="BP26" s="49"/>
      <c r="BQ26" s="179"/>
      <c r="BR26" s="48"/>
      <c r="BS26" s="42"/>
      <c r="BT26" s="42"/>
      <c r="BU26" s="49"/>
      <c r="BV26" s="179"/>
      <c r="BW26" s="48"/>
      <c r="BX26" s="42"/>
      <c r="BY26" s="42"/>
      <c r="BZ26" s="49"/>
      <c r="CA26" s="35"/>
    </row>
    <row r="27" spans="1:79" ht="15.75" x14ac:dyDescent="0.25">
      <c r="A27" s="29"/>
      <c r="B27" s="339" t="s">
        <v>36</v>
      </c>
      <c r="C27" s="340"/>
      <c r="D27" s="340"/>
      <c r="E27" s="340"/>
      <c r="F27" s="340"/>
      <c r="G27" s="340"/>
      <c r="H27" s="341"/>
      <c r="I27" s="192"/>
      <c r="J27" s="7"/>
      <c r="K27" s="31"/>
      <c r="L27" s="215"/>
      <c r="M27" s="216"/>
      <c r="N27" s="216"/>
      <c r="O27" s="216"/>
      <c r="P27" s="216"/>
      <c r="Q27" s="103"/>
      <c r="R27" s="232"/>
      <c r="S27" s="318" t="s">
        <v>36</v>
      </c>
      <c r="T27" s="318"/>
      <c r="U27" s="318"/>
      <c r="V27" s="318"/>
      <c r="W27" s="318"/>
      <c r="X27" s="318"/>
      <c r="Y27" s="318"/>
      <c r="Z27" s="233"/>
      <c r="AA27" s="318" t="s">
        <v>36</v>
      </c>
      <c r="AB27" s="318"/>
      <c r="AC27" s="318"/>
      <c r="AD27" s="318"/>
      <c r="AE27" s="318"/>
      <c r="AF27" s="318"/>
      <c r="AG27" s="318"/>
      <c r="AH27" s="233"/>
      <c r="AI27" s="318" t="s">
        <v>36</v>
      </c>
      <c r="AJ27" s="318"/>
      <c r="AK27" s="318"/>
      <c r="AL27" s="318"/>
      <c r="AM27" s="318"/>
      <c r="AN27" s="318"/>
      <c r="AO27" s="318"/>
      <c r="AP27" s="233"/>
      <c r="AQ27" s="271"/>
      <c r="AR27" s="318" t="s">
        <v>36</v>
      </c>
      <c r="AS27" s="318"/>
      <c r="AT27" s="318"/>
      <c r="AU27" s="318"/>
      <c r="AV27" s="50"/>
      <c r="AW27" s="320"/>
      <c r="AX27" s="320"/>
      <c r="AY27" s="320"/>
      <c r="AZ27" s="320"/>
      <c r="BA27" s="50"/>
      <c r="BB27" s="320"/>
      <c r="BC27" s="320"/>
      <c r="BD27" s="320"/>
      <c r="BE27" s="320"/>
      <c r="BF27" s="50"/>
      <c r="BG27" s="320"/>
      <c r="BH27" s="320"/>
      <c r="BI27" s="320"/>
      <c r="BJ27" s="320"/>
      <c r="BK27" s="50"/>
      <c r="BL27" s="320"/>
      <c r="BM27" s="320"/>
      <c r="BN27" s="320"/>
      <c r="BO27" s="320"/>
      <c r="BP27" s="50"/>
      <c r="BQ27" s="320"/>
      <c r="BR27" s="320"/>
      <c r="BS27" s="320"/>
      <c r="BT27" s="320"/>
      <c r="BU27" s="50"/>
      <c r="BV27" s="317"/>
      <c r="BW27" s="317"/>
      <c r="BX27" s="317"/>
      <c r="BY27" s="317"/>
      <c r="BZ27" s="50"/>
      <c r="CA27" s="35"/>
    </row>
    <row r="28" spans="1:79" ht="31.5" x14ac:dyDescent="0.25">
      <c r="A28" s="29"/>
      <c r="B28" s="31" t="s">
        <v>27</v>
      </c>
      <c r="C28" s="214" t="s">
        <v>54</v>
      </c>
      <c r="D28" s="217">
        <v>60</v>
      </c>
      <c r="E28" s="219">
        <v>1.01</v>
      </c>
      <c r="F28" s="219">
        <v>0.05</v>
      </c>
      <c r="G28" s="219">
        <v>12.57</v>
      </c>
      <c r="H28" s="219">
        <v>53.57</v>
      </c>
      <c r="I28" s="246">
        <v>19</v>
      </c>
      <c r="J28" s="16"/>
      <c r="K28" s="318" t="s">
        <v>36</v>
      </c>
      <c r="L28" s="318"/>
      <c r="M28" s="318"/>
      <c r="N28" s="318"/>
      <c r="O28" s="318"/>
      <c r="P28" s="318"/>
      <c r="Q28" s="318"/>
      <c r="R28" s="233"/>
      <c r="S28" s="31" t="s">
        <v>27</v>
      </c>
      <c r="T28" s="204" t="s">
        <v>22</v>
      </c>
      <c r="U28" s="213">
        <v>60</v>
      </c>
      <c r="V28" s="219">
        <v>1.03</v>
      </c>
      <c r="W28" s="219">
        <v>3.01</v>
      </c>
      <c r="X28" s="219">
        <v>5.0999999999999996</v>
      </c>
      <c r="Y28" s="199">
        <v>51.62</v>
      </c>
      <c r="Z28" s="260">
        <v>17</v>
      </c>
      <c r="AA28" s="31" t="s">
        <v>27</v>
      </c>
      <c r="AB28" s="214" t="s">
        <v>108</v>
      </c>
      <c r="AC28" s="217">
        <v>60</v>
      </c>
      <c r="AD28" s="164">
        <v>0.71</v>
      </c>
      <c r="AE28" s="164">
        <v>1.92</v>
      </c>
      <c r="AF28" s="164">
        <v>5.33</v>
      </c>
      <c r="AG28" s="164">
        <v>47.64</v>
      </c>
      <c r="AH28" s="260">
        <v>17</v>
      </c>
      <c r="AI28" s="31" t="s">
        <v>27</v>
      </c>
      <c r="AJ28" s="214" t="s">
        <v>141</v>
      </c>
      <c r="AK28" s="217">
        <v>60</v>
      </c>
      <c r="AL28" s="219">
        <v>0.67</v>
      </c>
      <c r="AM28" s="219">
        <v>0.06</v>
      </c>
      <c r="AN28" s="219">
        <v>2.1</v>
      </c>
      <c r="AO28" s="218">
        <v>12</v>
      </c>
      <c r="AP28" s="230">
        <v>17</v>
      </c>
      <c r="AQ28" s="269"/>
      <c r="AR28" s="31" t="s">
        <v>27</v>
      </c>
      <c r="AS28" s="130"/>
      <c r="AT28" s="133"/>
      <c r="AU28" s="136"/>
      <c r="AV28" s="43"/>
      <c r="AW28" s="45"/>
      <c r="AX28" s="48"/>
      <c r="AY28" s="82"/>
      <c r="AZ28" s="42"/>
      <c r="BA28" s="43"/>
      <c r="BB28" s="45"/>
      <c r="BC28" s="48"/>
      <c r="BD28" s="82"/>
      <c r="BE28" s="42"/>
      <c r="BF28" s="43"/>
      <c r="BG28" s="45"/>
      <c r="BH28" s="51"/>
      <c r="BI28" s="52"/>
      <c r="BJ28" s="53"/>
      <c r="BK28" s="43"/>
      <c r="BL28" s="45"/>
      <c r="BM28" s="51"/>
      <c r="BN28" s="52"/>
      <c r="BO28" s="53"/>
      <c r="BP28" s="43"/>
      <c r="BQ28" s="45"/>
      <c r="BR28" s="51"/>
      <c r="BS28" s="52"/>
      <c r="BT28" s="53"/>
      <c r="BU28" s="43"/>
      <c r="BV28" s="54"/>
      <c r="BW28" s="55"/>
      <c r="BX28" s="81"/>
      <c r="BY28" s="56"/>
      <c r="BZ28" s="43"/>
      <c r="CA28" s="35"/>
    </row>
    <row r="29" spans="1:79" ht="15.75" x14ac:dyDescent="0.25">
      <c r="A29" s="29"/>
      <c r="B29" s="31" t="s">
        <v>28</v>
      </c>
      <c r="C29" s="214" t="s">
        <v>103</v>
      </c>
      <c r="D29" s="217">
        <v>200</v>
      </c>
      <c r="E29" s="210">
        <v>2</v>
      </c>
      <c r="F29" s="210">
        <v>6.5</v>
      </c>
      <c r="G29" s="210">
        <v>13.44</v>
      </c>
      <c r="H29" s="210">
        <v>120.26</v>
      </c>
      <c r="I29" s="256">
        <v>23</v>
      </c>
      <c r="J29" s="16"/>
      <c r="K29" s="31" t="s">
        <v>27</v>
      </c>
      <c r="L29" s="214" t="s">
        <v>132</v>
      </c>
      <c r="M29" s="217">
        <v>60</v>
      </c>
      <c r="N29" s="219">
        <v>0.48</v>
      </c>
      <c r="O29" s="219">
        <v>0.06</v>
      </c>
      <c r="P29" s="219">
        <v>1.02</v>
      </c>
      <c r="Q29" s="218">
        <v>6</v>
      </c>
      <c r="R29" s="234">
        <v>17</v>
      </c>
      <c r="S29" s="31" t="s">
        <v>28</v>
      </c>
      <c r="T29" s="207" t="s">
        <v>4</v>
      </c>
      <c r="U29" s="217">
        <v>200</v>
      </c>
      <c r="V29" s="201">
        <v>4.4000000000000004</v>
      </c>
      <c r="W29" s="201">
        <v>4.21</v>
      </c>
      <c r="X29" s="201">
        <v>12</v>
      </c>
      <c r="Y29" s="277">
        <v>118.6</v>
      </c>
      <c r="Z29" s="260">
        <v>23</v>
      </c>
      <c r="AA29" s="31" t="s">
        <v>28</v>
      </c>
      <c r="AB29" s="214" t="s">
        <v>18</v>
      </c>
      <c r="AC29" s="217">
        <v>200</v>
      </c>
      <c r="AD29" s="219">
        <v>2.02</v>
      </c>
      <c r="AE29" s="219">
        <v>5</v>
      </c>
      <c r="AF29" s="219">
        <v>11.98</v>
      </c>
      <c r="AG29" s="219">
        <v>101.81</v>
      </c>
      <c r="AH29" s="260">
        <v>23</v>
      </c>
      <c r="AI29" s="31" t="s">
        <v>28</v>
      </c>
      <c r="AJ29" s="214" t="s">
        <v>110</v>
      </c>
      <c r="AK29" s="217">
        <v>200</v>
      </c>
      <c r="AL29" s="198">
        <v>1.35</v>
      </c>
      <c r="AM29" s="198">
        <v>4.29</v>
      </c>
      <c r="AN29" s="198">
        <v>6.96</v>
      </c>
      <c r="AO29" s="198">
        <v>71.8</v>
      </c>
      <c r="AP29" s="230">
        <v>23</v>
      </c>
      <c r="AQ29" s="269"/>
      <c r="AR29" s="31" t="s">
        <v>28</v>
      </c>
      <c r="AS29" s="131"/>
      <c r="AT29" s="132"/>
      <c r="AU29" s="135"/>
      <c r="AV29" s="43"/>
      <c r="AW29" s="45"/>
      <c r="AX29" s="44"/>
      <c r="AY29" s="82"/>
      <c r="AZ29" s="42"/>
      <c r="BA29" s="43"/>
      <c r="BB29" s="45"/>
      <c r="BC29" s="44"/>
      <c r="BD29" s="82"/>
      <c r="BE29" s="42"/>
      <c r="BF29" s="43"/>
      <c r="BG29" s="45"/>
      <c r="BH29" s="57"/>
      <c r="BI29" s="52"/>
      <c r="BJ29" s="53"/>
      <c r="BK29" s="43"/>
      <c r="BL29" s="45"/>
      <c r="BM29" s="58"/>
      <c r="BN29" s="52"/>
      <c r="BO29" s="53"/>
      <c r="BP29" s="43"/>
      <c r="BQ29" s="45"/>
      <c r="BR29" s="45"/>
      <c r="BS29" s="52"/>
      <c r="BT29" s="53"/>
      <c r="BU29" s="43"/>
      <c r="BV29" s="54"/>
      <c r="BW29" s="55"/>
      <c r="BX29" s="81"/>
      <c r="BY29" s="56"/>
      <c r="BZ29" s="43"/>
      <c r="CA29" s="35"/>
    </row>
    <row r="30" spans="1:79" ht="21" customHeight="1" x14ac:dyDescent="0.25">
      <c r="A30" s="29"/>
      <c r="B30" s="31" t="s">
        <v>29</v>
      </c>
      <c r="C30" s="214" t="s">
        <v>130</v>
      </c>
      <c r="D30" s="217">
        <v>180</v>
      </c>
      <c r="E30" s="219">
        <v>10.08</v>
      </c>
      <c r="F30" s="219">
        <v>18.54</v>
      </c>
      <c r="G30" s="219">
        <v>33.659999999999997</v>
      </c>
      <c r="H30" s="218">
        <v>258</v>
      </c>
      <c r="I30" s="245">
        <v>65</v>
      </c>
      <c r="J30" s="16"/>
      <c r="K30" s="31" t="s">
        <v>28</v>
      </c>
      <c r="L30" s="214" t="s">
        <v>59</v>
      </c>
      <c r="M30" s="217">
        <v>200</v>
      </c>
      <c r="N30" s="219">
        <v>1.1000000000000001</v>
      </c>
      <c r="O30" s="219">
        <v>4.79</v>
      </c>
      <c r="P30" s="219">
        <v>4.88</v>
      </c>
      <c r="Q30" s="219">
        <v>67.03</v>
      </c>
      <c r="R30" s="234">
        <v>23</v>
      </c>
      <c r="S30" s="31" t="s">
        <v>29</v>
      </c>
      <c r="T30" s="204" t="s">
        <v>120</v>
      </c>
      <c r="U30" s="216">
        <v>100</v>
      </c>
      <c r="V30" s="219">
        <v>14.55</v>
      </c>
      <c r="W30" s="219">
        <v>16.79</v>
      </c>
      <c r="X30" s="219">
        <v>2.89</v>
      </c>
      <c r="Y30" s="219">
        <v>221</v>
      </c>
      <c r="Z30" s="260">
        <v>68</v>
      </c>
      <c r="AA30" s="31" t="s">
        <v>29</v>
      </c>
      <c r="AB30" s="215" t="s">
        <v>86</v>
      </c>
      <c r="AC30" s="216">
        <v>90</v>
      </c>
      <c r="AD30" s="218">
        <v>7.5</v>
      </c>
      <c r="AE30" s="218">
        <v>7.65</v>
      </c>
      <c r="AF30" s="218">
        <v>5.63</v>
      </c>
      <c r="AG30" s="218">
        <v>171.4</v>
      </c>
      <c r="AH30" s="260">
        <v>48.5</v>
      </c>
      <c r="AI30" s="31" t="s">
        <v>29</v>
      </c>
      <c r="AJ30" s="214" t="s">
        <v>58</v>
      </c>
      <c r="AK30" s="217">
        <v>175</v>
      </c>
      <c r="AL30" s="219">
        <v>12.56</v>
      </c>
      <c r="AM30" s="219">
        <v>11.72</v>
      </c>
      <c r="AN30" s="219">
        <v>15.2</v>
      </c>
      <c r="AO30" s="218">
        <v>216.52</v>
      </c>
      <c r="AP30" s="230">
        <v>55</v>
      </c>
      <c r="AQ30" s="269"/>
      <c r="AR30" s="31" t="s">
        <v>29</v>
      </c>
      <c r="AS30" s="130"/>
      <c r="AT30" s="133"/>
      <c r="AU30" s="135"/>
      <c r="AV30" s="43"/>
      <c r="AW30" s="45"/>
      <c r="AX30" s="44"/>
      <c r="AY30" s="82"/>
      <c r="AZ30" s="42"/>
      <c r="BA30" s="43"/>
      <c r="BB30" s="45"/>
      <c r="BC30" s="45"/>
      <c r="BD30" s="82"/>
      <c r="BE30" s="42"/>
      <c r="BF30" s="43"/>
      <c r="BG30" s="45"/>
      <c r="BH30" s="59"/>
      <c r="BI30" s="52"/>
      <c r="BJ30" s="53"/>
      <c r="BK30" s="43"/>
      <c r="BL30" s="45"/>
      <c r="BM30" s="59"/>
      <c r="BN30" s="52"/>
      <c r="BO30" s="53"/>
      <c r="BP30" s="43"/>
      <c r="BQ30" s="45"/>
      <c r="BR30" s="44"/>
      <c r="BS30" s="82"/>
      <c r="BT30" s="42"/>
      <c r="BU30" s="43"/>
      <c r="BV30" s="54"/>
      <c r="BW30" s="55"/>
      <c r="BX30" s="81"/>
      <c r="BY30" s="56"/>
      <c r="BZ30" s="43"/>
      <c r="CA30" s="35"/>
    </row>
    <row r="31" spans="1:79" ht="15.75" x14ac:dyDescent="0.25">
      <c r="A31" s="29"/>
      <c r="B31" s="31" t="s">
        <v>30</v>
      </c>
      <c r="C31" s="215" t="s">
        <v>13</v>
      </c>
      <c r="D31" s="216">
        <v>200</v>
      </c>
      <c r="E31" s="218">
        <v>1</v>
      </c>
      <c r="F31" s="218">
        <v>0.2</v>
      </c>
      <c r="G31" s="218">
        <v>20.2</v>
      </c>
      <c r="H31" s="218">
        <v>84.8</v>
      </c>
      <c r="I31" s="245">
        <v>15</v>
      </c>
      <c r="J31" s="16"/>
      <c r="K31" s="31" t="s">
        <v>29</v>
      </c>
      <c r="L31" s="193" t="s">
        <v>133</v>
      </c>
      <c r="M31" s="194">
        <v>90</v>
      </c>
      <c r="N31" s="164">
        <v>15.55</v>
      </c>
      <c r="O31" s="164">
        <v>18.670000000000002</v>
      </c>
      <c r="P31" s="164">
        <v>8.06</v>
      </c>
      <c r="Q31" s="164">
        <v>191.86</v>
      </c>
      <c r="R31" s="234">
        <v>40</v>
      </c>
      <c r="S31" s="31" t="s">
        <v>30</v>
      </c>
      <c r="T31" s="207" t="s">
        <v>106</v>
      </c>
      <c r="U31" s="217">
        <v>150</v>
      </c>
      <c r="V31" s="219">
        <v>8.85</v>
      </c>
      <c r="W31" s="219">
        <v>5.15</v>
      </c>
      <c r="X31" s="219">
        <v>39.799999999999997</v>
      </c>
      <c r="Y31" s="199">
        <v>243.75</v>
      </c>
      <c r="Z31" s="260">
        <v>20</v>
      </c>
      <c r="AA31" s="31" t="s">
        <v>30</v>
      </c>
      <c r="AB31" s="214" t="s">
        <v>109</v>
      </c>
      <c r="AC31" s="217">
        <v>150</v>
      </c>
      <c r="AD31" s="219">
        <v>3.23</v>
      </c>
      <c r="AE31" s="219">
        <v>4.22</v>
      </c>
      <c r="AF31" s="219">
        <v>25.8</v>
      </c>
      <c r="AG31" s="218">
        <v>231.8</v>
      </c>
      <c r="AH31" s="260">
        <v>20</v>
      </c>
      <c r="AI31" s="31" t="s">
        <v>30</v>
      </c>
      <c r="AJ31" s="215" t="s">
        <v>13</v>
      </c>
      <c r="AK31" s="216">
        <v>200</v>
      </c>
      <c r="AL31" s="218">
        <v>1</v>
      </c>
      <c r="AM31" s="218">
        <v>0.2</v>
      </c>
      <c r="AN31" s="218">
        <v>20.2</v>
      </c>
      <c r="AO31" s="218">
        <v>84.8</v>
      </c>
      <c r="AP31" s="230">
        <v>15</v>
      </c>
      <c r="AQ31" s="269"/>
      <c r="AR31" s="31" t="s">
        <v>30</v>
      </c>
      <c r="AS31" s="130"/>
      <c r="AT31" s="133"/>
      <c r="AU31" s="135"/>
      <c r="AV31" s="43"/>
      <c r="AW31" s="45"/>
      <c r="AX31" s="44"/>
      <c r="AY31" s="82"/>
      <c r="AZ31" s="42"/>
      <c r="BA31" s="43"/>
      <c r="BB31" s="45"/>
      <c r="BC31" s="44"/>
      <c r="BD31" s="82"/>
      <c r="BE31" s="42"/>
      <c r="BF31" s="43"/>
      <c r="BG31" s="45"/>
      <c r="BH31" s="57"/>
      <c r="BI31" s="52"/>
      <c r="BJ31" s="53"/>
      <c r="BK31" s="43"/>
      <c r="BL31" s="45"/>
      <c r="BM31" s="57"/>
      <c r="BN31" s="52"/>
      <c r="BO31" s="53"/>
      <c r="BP31" s="43"/>
      <c r="BQ31" s="45"/>
      <c r="BR31" s="57"/>
      <c r="BS31" s="52"/>
      <c r="BT31" s="53"/>
      <c r="BU31" s="43"/>
      <c r="BV31" s="54"/>
      <c r="BW31" s="54"/>
      <c r="BX31" s="81"/>
      <c r="BY31" s="56"/>
      <c r="BZ31" s="43"/>
      <c r="CA31" s="35"/>
    </row>
    <row r="32" spans="1:79" ht="15.75" x14ac:dyDescent="0.25">
      <c r="A32" s="29"/>
      <c r="B32" s="31" t="s">
        <v>31</v>
      </c>
      <c r="C32" s="215" t="s">
        <v>2</v>
      </c>
      <c r="D32" s="216">
        <v>40</v>
      </c>
      <c r="E32" s="219">
        <v>2.3839999999999999</v>
      </c>
      <c r="F32" s="219">
        <v>0.28799999999999998</v>
      </c>
      <c r="G32" s="219">
        <v>16.863999999999997</v>
      </c>
      <c r="H32" s="219">
        <v>89.296000000000006</v>
      </c>
      <c r="I32" s="246">
        <v>2.5</v>
      </c>
      <c r="J32" s="16"/>
      <c r="K32" s="31" t="s">
        <v>30</v>
      </c>
      <c r="L32" s="214" t="s">
        <v>49</v>
      </c>
      <c r="M32" s="217">
        <v>150</v>
      </c>
      <c r="N32" s="219">
        <v>4.9400000000000004</v>
      </c>
      <c r="O32" s="219">
        <v>7.89</v>
      </c>
      <c r="P32" s="219">
        <v>32.18</v>
      </c>
      <c r="Q32" s="218">
        <v>219</v>
      </c>
      <c r="R32" s="234">
        <v>20</v>
      </c>
      <c r="S32" s="100" t="s">
        <v>31</v>
      </c>
      <c r="T32" s="215" t="s">
        <v>51</v>
      </c>
      <c r="U32" s="216">
        <v>200</v>
      </c>
      <c r="V32" s="218">
        <v>0.31</v>
      </c>
      <c r="W32" s="218">
        <v>0</v>
      </c>
      <c r="X32" s="218">
        <v>39.4</v>
      </c>
      <c r="Y32" s="218">
        <v>158.84</v>
      </c>
      <c r="Z32" s="260">
        <v>10</v>
      </c>
      <c r="AA32" s="31" t="s">
        <v>31</v>
      </c>
      <c r="AB32" s="215" t="s">
        <v>138</v>
      </c>
      <c r="AC32" s="216">
        <v>120</v>
      </c>
      <c r="AD32" s="218">
        <v>0.5</v>
      </c>
      <c r="AE32" s="218">
        <v>0.5</v>
      </c>
      <c r="AF32" s="218">
        <v>12.25</v>
      </c>
      <c r="AG32" s="218">
        <v>55.5</v>
      </c>
      <c r="AH32" s="260">
        <v>15</v>
      </c>
      <c r="AI32" s="31" t="s">
        <v>31</v>
      </c>
      <c r="AJ32" s="215" t="s">
        <v>2</v>
      </c>
      <c r="AK32" s="216">
        <v>40</v>
      </c>
      <c r="AL32" s="219">
        <v>2.3839999999999999</v>
      </c>
      <c r="AM32" s="219">
        <v>0.28799999999999998</v>
      </c>
      <c r="AN32" s="219">
        <v>16.863999999999997</v>
      </c>
      <c r="AO32" s="219">
        <v>89.296000000000006</v>
      </c>
      <c r="AP32" s="230">
        <v>2.5</v>
      </c>
      <c r="AQ32" s="269"/>
      <c r="AR32" s="31" t="s">
        <v>31</v>
      </c>
      <c r="AS32" s="131"/>
      <c r="AT32" s="132"/>
      <c r="AU32" s="135"/>
      <c r="AV32" s="43"/>
      <c r="AW32" s="45"/>
      <c r="AX32" s="44"/>
      <c r="AY32" s="82"/>
      <c r="AZ32" s="42"/>
      <c r="BA32" s="43"/>
      <c r="BB32" s="45"/>
      <c r="BC32" s="44"/>
      <c r="BD32" s="82"/>
      <c r="BE32" s="42"/>
      <c r="BF32" s="43"/>
      <c r="BG32" s="45"/>
      <c r="BH32" s="57"/>
      <c r="BI32" s="52"/>
      <c r="BJ32" s="53"/>
      <c r="BK32" s="43"/>
      <c r="BL32" s="45"/>
      <c r="BM32" s="57"/>
      <c r="BN32" s="52"/>
      <c r="BO32" s="53"/>
      <c r="BP32" s="43"/>
      <c r="BQ32" s="45"/>
      <c r="BR32" s="44"/>
      <c r="BS32" s="82"/>
      <c r="BT32" s="42"/>
      <c r="BU32" s="43"/>
      <c r="BV32" s="54"/>
      <c r="BW32" s="54"/>
      <c r="BX32" s="81"/>
      <c r="BY32" s="56"/>
      <c r="BZ32" s="43"/>
      <c r="CA32" s="35"/>
    </row>
    <row r="33" spans="1:79" ht="15.75" x14ac:dyDescent="0.25">
      <c r="A33" s="29"/>
      <c r="B33" s="31" t="s">
        <v>32</v>
      </c>
      <c r="C33" s="214" t="s">
        <v>9</v>
      </c>
      <c r="D33" s="217">
        <v>40</v>
      </c>
      <c r="E33" s="219">
        <v>2.2399999999999998</v>
      </c>
      <c r="F33" s="219">
        <v>0.44800000000000006</v>
      </c>
      <c r="G33" s="219">
        <v>18.159999999999997</v>
      </c>
      <c r="H33" s="219">
        <v>80.831999999999994</v>
      </c>
      <c r="I33" s="246">
        <v>3</v>
      </c>
      <c r="K33" s="31" t="s">
        <v>31</v>
      </c>
      <c r="L33" s="215" t="s">
        <v>134</v>
      </c>
      <c r="M33" s="216">
        <v>120</v>
      </c>
      <c r="N33" s="218">
        <v>1.8</v>
      </c>
      <c r="O33" s="218">
        <v>1.8</v>
      </c>
      <c r="P33" s="218">
        <v>25.2</v>
      </c>
      <c r="Q33" s="218">
        <v>115.2</v>
      </c>
      <c r="R33" s="234">
        <v>15</v>
      </c>
      <c r="S33" s="31" t="s">
        <v>32</v>
      </c>
      <c r="T33" s="215" t="s">
        <v>2</v>
      </c>
      <c r="U33" s="216">
        <v>40</v>
      </c>
      <c r="V33" s="219">
        <v>2.3839999999999999</v>
      </c>
      <c r="W33" s="219">
        <v>0.28799999999999998</v>
      </c>
      <c r="X33" s="219">
        <v>16.863999999999997</v>
      </c>
      <c r="Y33" s="219">
        <v>89.296000000000006</v>
      </c>
      <c r="Z33" s="261">
        <v>2.5</v>
      </c>
      <c r="AA33" s="31" t="s">
        <v>32</v>
      </c>
      <c r="AB33" s="215" t="s">
        <v>56</v>
      </c>
      <c r="AC33" s="216">
        <v>200</v>
      </c>
      <c r="AD33" s="218">
        <v>0.3</v>
      </c>
      <c r="AE33" s="218">
        <v>0</v>
      </c>
      <c r="AF33" s="218">
        <v>15.2</v>
      </c>
      <c r="AG33" s="218">
        <v>62</v>
      </c>
      <c r="AH33" s="260">
        <v>10</v>
      </c>
      <c r="AI33" s="31" t="s">
        <v>32</v>
      </c>
      <c r="AJ33" s="214" t="s">
        <v>9</v>
      </c>
      <c r="AK33" s="217">
        <v>40</v>
      </c>
      <c r="AL33" s="219">
        <v>2.2399999999999998</v>
      </c>
      <c r="AM33" s="219">
        <v>0.44800000000000006</v>
      </c>
      <c r="AN33" s="219">
        <v>18.159999999999997</v>
      </c>
      <c r="AO33" s="219">
        <v>80.831999999999994</v>
      </c>
      <c r="AP33" s="231">
        <v>3</v>
      </c>
      <c r="AR33" s="31" t="s">
        <v>32</v>
      </c>
      <c r="AS33" s="131"/>
      <c r="AT33" s="132"/>
      <c r="AU33" s="134"/>
      <c r="AV33" s="35"/>
      <c r="AW33" s="45"/>
      <c r="AX33" s="46"/>
      <c r="AY33" s="47"/>
      <c r="AZ33" s="34"/>
      <c r="BA33" s="35"/>
      <c r="BB33" s="45"/>
      <c r="BC33" s="44"/>
      <c r="BD33" s="82"/>
      <c r="BE33" s="42"/>
      <c r="BF33" s="35"/>
      <c r="BG33" s="45"/>
      <c r="BH33" s="59"/>
      <c r="BI33" s="52"/>
      <c r="BJ33" s="53"/>
      <c r="BK33" s="35"/>
      <c r="BL33" s="45"/>
      <c r="BM33" s="59"/>
      <c r="BN33" s="52"/>
      <c r="BO33" s="53"/>
      <c r="BP33" s="35"/>
      <c r="BQ33" s="45"/>
      <c r="BR33" s="44"/>
      <c r="BS33" s="82"/>
      <c r="BT33" s="42"/>
      <c r="BU33" s="35"/>
      <c r="BV33" s="54"/>
      <c r="BW33" s="54"/>
      <c r="BX33" s="81"/>
      <c r="BY33" s="56"/>
      <c r="BZ33" s="35"/>
      <c r="CA33" s="35"/>
    </row>
    <row r="34" spans="1:79" ht="15.75" x14ac:dyDescent="0.25">
      <c r="A34" s="20">
        <f>(H34+Q35+Y34+AG33+AO34+AU34+AZ34+BE34+BJ34+BO34+BT34+BY34)/12</f>
        <v>86.716999999999999</v>
      </c>
      <c r="B34" s="31"/>
      <c r="C34" s="214" t="s">
        <v>100</v>
      </c>
      <c r="D34" s="288">
        <f>SUM(D27:D33)</f>
        <v>720</v>
      </c>
      <c r="E34" s="187">
        <f>SUM(E27:E33)</f>
        <v>18.713999999999999</v>
      </c>
      <c r="F34" s="187">
        <f t="shared" ref="F34:H34" si="1">SUM(F27:F33)</f>
        <v>26.026</v>
      </c>
      <c r="G34" s="187">
        <f t="shared" si="1"/>
        <v>114.89399999999998</v>
      </c>
      <c r="H34" s="187">
        <f t="shared" si="1"/>
        <v>686.75800000000004</v>
      </c>
      <c r="I34" s="246"/>
      <c r="J34" s="22"/>
      <c r="K34" s="31" t="s">
        <v>32</v>
      </c>
      <c r="L34" s="215" t="s">
        <v>20</v>
      </c>
      <c r="M34" s="216">
        <v>200</v>
      </c>
      <c r="N34" s="218">
        <v>7.0000000000000007E-2</v>
      </c>
      <c r="O34" s="218">
        <v>0.02</v>
      </c>
      <c r="P34" s="218">
        <v>15</v>
      </c>
      <c r="Q34" s="218">
        <v>60.46</v>
      </c>
      <c r="R34" s="231">
        <v>10</v>
      </c>
      <c r="S34" s="31" t="s">
        <v>33</v>
      </c>
      <c r="T34" s="207" t="s">
        <v>9</v>
      </c>
      <c r="U34" s="217">
        <v>20</v>
      </c>
      <c r="V34" s="219">
        <v>1.1199999999999999</v>
      </c>
      <c r="W34" s="219">
        <v>0.22400000000000003</v>
      </c>
      <c r="X34" s="219">
        <v>9.0799999999999983</v>
      </c>
      <c r="Y34" s="219">
        <v>40.415999999999997</v>
      </c>
      <c r="Z34" s="261">
        <v>2</v>
      </c>
      <c r="AA34" s="31" t="s">
        <v>33</v>
      </c>
      <c r="AB34" s="215" t="s">
        <v>2</v>
      </c>
      <c r="AC34" s="216">
        <v>60</v>
      </c>
      <c r="AD34" s="219">
        <v>3.5759999999999996</v>
      </c>
      <c r="AE34" s="219">
        <v>0.43199999999999994</v>
      </c>
      <c r="AF34" s="219">
        <v>25.295999999999996</v>
      </c>
      <c r="AG34" s="219">
        <v>133.94400000000002</v>
      </c>
      <c r="AH34" s="260">
        <v>3</v>
      </c>
      <c r="AI34" s="31" t="s">
        <v>33</v>
      </c>
      <c r="AJ34" s="214" t="s">
        <v>53</v>
      </c>
      <c r="AK34" s="217">
        <v>80</v>
      </c>
      <c r="AL34" s="219">
        <v>5.44</v>
      </c>
      <c r="AM34" s="219">
        <v>5.46</v>
      </c>
      <c r="AN34" s="219">
        <v>39.380000000000003</v>
      </c>
      <c r="AO34" s="218">
        <v>148.41</v>
      </c>
      <c r="AP34" s="231">
        <v>2</v>
      </c>
      <c r="AQ34" s="270"/>
      <c r="AR34" s="31" t="s">
        <v>33</v>
      </c>
      <c r="AS34" s="131"/>
      <c r="AT34" s="132"/>
      <c r="AU34" s="136"/>
      <c r="AV34" s="49"/>
      <c r="AW34" s="45"/>
      <c r="AX34" s="45"/>
      <c r="AY34" s="82"/>
      <c r="AZ34" s="42"/>
      <c r="BA34" s="49"/>
      <c r="BB34" s="45"/>
      <c r="BC34" s="45"/>
      <c r="BD34" s="82"/>
      <c r="BE34" s="42"/>
      <c r="BF34" s="49"/>
      <c r="BG34" s="45"/>
      <c r="BH34" s="45"/>
      <c r="BI34" s="82"/>
      <c r="BJ34" s="42"/>
      <c r="BK34" s="49"/>
      <c r="BL34" s="45"/>
      <c r="BM34" s="45"/>
      <c r="BN34" s="82"/>
      <c r="BO34" s="42"/>
      <c r="BP34" s="49"/>
      <c r="BQ34" s="45"/>
      <c r="BR34" s="45"/>
      <c r="BS34" s="82"/>
      <c r="BT34" s="42"/>
      <c r="BU34" s="49"/>
      <c r="BV34" s="54"/>
      <c r="BW34" s="54"/>
      <c r="BX34" s="81"/>
      <c r="BY34" s="56"/>
      <c r="BZ34" s="49"/>
      <c r="CA34" s="35"/>
    </row>
    <row r="35" spans="1:79" ht="15.75" x14ac:dyDescent="0.25">
      <c r="A35" s="29"/>
      <c r="B35" s="31"/>
      <c r="C35" s="214"/>
      <c r="D35" s="299"/>
      <c r="E35" s="299"/>
      <c r="F35" s="299"/>
      <c r="G35" s="299"/>
      <c r="H35" s="300"/>
      <c r="I35" s="227">
        <f>SUM(I28:I34)</f>
        <v>127.5</v>
      </c>
      <c r="J35" s="22"/>
      <c r="K35" s="31" t="s">
        <v>33</v>
      </c>
      <c r="L35" s="214" t="s">
        <v>65</v>
      </c>
      <c r="M35" s="217">
        <v>30</v>
      </c>
      <c r="N35" s="276">
        <v>7.8000000000000007</v>
      </c>
      <c r="O35" s="276">
        <v>7.98</v>
      </c>
      <c r="P35" s="276">
        <v>0</v>
      </c>
      <c r="Q35" s="276">
        <v>103.02000000000001</v>
      </c>
      <c r="R35" s="231">
        <v>40</v>
      </c>
      <c r="S35" s="99" t="s">
        <v>37</v>
      </c>
      <c r="T35" s="208" t="s">
        <v>136</v>
      </c>
      <c r="U35" s="209">
        <v>200</v>
      </c>
      <c r="V35" s="200">
        <v>6</v>
      </c>
      <c r="W35" s="200">
        <v>6.4</v>
      </c>
      <c r="X35" s="200">
        <v>8.2086956521739118</v>
      </c>
      <c r="Y35" s="200">
        <v>114.40000000000002</v>
      </c>
      <c r="Z35" s="261">
        <v>28</v>
      </c>
      <c r="AA35" s="15" t="s">
        <v>37</v>
      </c>
      <c r="AB35" s="207" t="s">
        <v>9</v>
      </c>
      <c r="AC35" s="217">
        <v>20</v>
      </c>
      <c r="AD35" s="219">
        <v>1.1199999999999999</v>
      </c>
      <c r="AE35" s="219">
        <v>0.22400000000000003</v>
      </c>
      <c r="AF35" s="219">
        <v>9.0799999999999983</v>
      </c>
      <c r="AG35" s="219">
        <v>40.415999999999997</v>
      </c>
      <c r="AH35" s="260">
        <v>2</v>
      </c>
      <c r="AI35" s="31"/>
      <c r="AJ35" s="215" t="s">
        <v>101</v>
      </c>
      <c r="AK35" s="288">
        <f>SUM(AK27:AK34)</f>
        <v>795</v>
      </c>
      <c r="AL35" s="187">
        <f>SUM(AL27:AL34)</f>
        <v>25.643999999999998</v>
      </c>
      <c r="AM35" s="187">
        <f>SUM(AM27:AM34)</f>
        <v>22.466000000000001</v>
      </c>
      <c r="AN35" s="187">
        <f>SUM(AN27:AN34)</f>
        <v>118.86399999999998</v>
      </c>
      <c r="AO35" s="187">
        <f>SUM(AO27:AO34)</f>
        <v>703.65800000000002</v>
      </c>
      <c r="AP35" s="231"/>
      <c r="AQ35" s="270"/>
      <c r="AR35" s="99" t="s">
        <v>37</v>
      </c>
      <c r="AS35" s="130"/>
      <c r="AT35" s="133"/>
      <c r="AU35" s="134"/>
      <c r="AV35" s="49"/>
      <c r="AW35" s="45"/>
      <c r="AX35" s="45"/>
      <c r="AY35" s="107"/>
      <c r="AZ35" s="42"/>
      <c r="BA35" s="49"/>
      <c r="BB35" s="45"/>
      <c r="BC35" s="45"/>
      <c r="BD35" s="107"/>
      <c r="BE35" s="42"/>
      <c r="BF35" s="49"/>
      <c r="BG35" s="45"/>
      <c r="BH35" s="45"/>
      <c r="BI35" s="107"/>
      <c r="BJ35" s="42"/>
      <c r="BK35" s="49"/>
      <c r="BL35" s="45"/>
      <c r="BM35" s="45"/>
      <c r="BN35" s="107"/>
      <c r="BO35" s="42"/>
      <c r="BP35" s="49"/>
      <c r="BQ35" s="45"/>
      <c r="BR35" s="45"/>
      <c r="BS35" s="107"/>
      <c r="BT35" s="42"/>
      <c r="BU35" s="49"/>
      <c r="BV35" s="54"/>
      <c r="BW35" s="54"/>
      <c r="BX35" s="106"/>
      <c r="BY35" s="56"/>
      <c r="BZ35" s="49"/>
      <c r="CA35" s="35"/>
    </row>
    <row r="36" spans="1:79" ht="15.75" x14ac:dyDescent="0.25">
      <c r="A36" s="29"/>
      <c r="B36" s="31"/>
      <c r="C36" s="214"/>
      <c r="D36" s="228"/>
      <c r="E36" s="280"/>
      <c r="F36" s="280"/>
      <c r="G36" s="280"/>
      <c r="H36" s="229"/>
      <c r="I36" s="229"/>
      <c r="J36" s="22"/>
      <c r="K36" s="15" t="s">
        <v>37</v>
      </c>
      <c r="L36" s="215" t="s">
        <v>2</v>
      </c>
      <c r="M36" s="216">
        <v>40</v>
      </c>
      <c r="N36" s="219">
        <v>2.3839999999999999</v>
      </c>
      <c r="O36" s="219">
        <v>0.28799999999999998</v>
      </c>
      <c r="P36" s="219">
        <v>16.863999999999997</v>
      </c>
      <c r="Q36" s="219">
        <v>89.296000000000006</v>
      </c>
      <c r="R36" s="231">
        <v>2.5</v>
      </c>
      <c r="S36" s="99"/>
      <c r="T36" s="195" t="s">
        <v>100</v>
      </c>
      <c r="U36" s="196">
        <f>SUM(U28:U35)</f>
        <v>970</v>
      </c>
      <c r="V36" s="290">
        <f>SUM(V27:V35)</f>
        <v>38.643999999999998</v>
      </c>
      <c r="W36" s="290">
        <f t="shared" ref="W36:X36" si="2">SUM(W27:W35)</f>
        <v>36.071999999999996</v>
      </c>
      <c r="X36" s="290">
        <f t="shared" si="2"/>
        <v>133.34269565217392</v>
      </c>
      <c r="Y36" s="197">
        <f>SUM(Y28:Y35)</f>
        <v>1037.9220000000003</v>
      </c>
      <c r="Z36" s="261"/>
      <c r="AA36" s="15"/>
      <c r="AB36" s="174" t="s">
        <v>100</v>
      </c>
      <c r="AC36" s="289">
        <f>SUM(AC28:AC35)</f>
        <v>900</v>
      </c>
      <c r="AD36" s="187">
        <f>SUM(AD28:AD35)</f>
        <v>18.956000000000003</v>
      </c>
      <c r="AE36" s="187">
        <f>SUM(AE28:AE35)</f>
        <v>19.945999999999998</v>
      </c>
      <c r="AF36" s="187">
        <f>SUM(AF28:AF35)</f>
        <v>110.56599999999999</v>
      </c>
      <c r="AG36" s="290">
        <f>SUM(AG28:AG35)</f>
        <v>844.51</v>
      </c>
      <c r="AH36" s="261"/>
      <c r="AI36" s="31"/>
      <c r="AJ36" s="215"/>
      <c r="AK36" s="303"/>
      <c r="AL36" s="303"/>
      <c r="AM36" s="303"/>
      <c r="AN36" s="303"/>
      <c r="AO36" s="304"/>
      <c r="AP36" s="250">
        <f>SUM(AP28:AP35)</f>
        <v>117.5</v>
      </c>
      <c r="AQ36" s="270"/>
      <c r="AR36" s="99"/>
      <c r="AS36" s="158"/>
      <c r="AT36" s="161"/>
      <c r="AU36" s="167"/>
      <c r="AV36" s="49"/>
      <c r="AW36" s="45"/>
      <c r="AX36" s="45"/>
      <c r="AY36" s="179"/>
      <c r="AZ36" s="42"/>
      <c r="BA36" s="49"/>
      <c r="BB36" s="45"/>
      <c r="BC36" s="45"/>
      <c r="BD36" s="179"/>
      <c r="BE36" s="42"/>
      <c r="BF36" s="49"/>
      <c r="BG36" s="45"/>
      <c r="BH36" s="45"/>
      <c r="BI36" s="179"/>
      <c r="BJ36" s="42"/>
      <c r="BK36" s="49"/>
      <c r="BL36" s="45"/>
      <c r="BM36" s="45"/>
      <c r="BN36" s="179"/>
      <c r="BO36" s="42"/>
      <c r="BP36" s="49"/>
      <c r="BQ36" s="45"/>
      <c r="BR36" s="45"/>
      <c r="BS36" s="179"/>
      <c r="BT36" s="42"/>
      <c r="BU36" s="49"/>
      <c r="BV36" s="54"/>
      <c r="BW36" s="54"/>
      <c r="BX36" s="177"/>
      <c r="BY36" s="56"/>
      <c r="BZ36" s="49"/>
      <c r="CA36" s="35"/>
    </row>
    <row r="37" spans="1:79" ht="15.75" x14ac:dyDescent="0.25">
      <c r="A37" s="29"/>
      <c r="B37" s="318"/>
      <c r="C37" s="321"/>
      <c r="D37" s="321"/>
      <c r="E37" s="321"/>
      <c r="F37" s="321"/>
      <c r="G37" s="321"/>
      <c r="H37" s="321"/>
      <c r="I37" s="189"/>
      <c r="J37" s="7"/>
      <c r="K37" s="15" t="s">
        <v>84</v>
      </c>
      <c r="L37" s="214" t="s">
        <v>9</v>
      </c>
      <c r="M37" s="217">
        <v>40</v>
      </c>
      <c r="N37" s="219">
        <v>2.2399999999999998</v>
      </c>
      <c r="O37" s="219">
        <v>0.44800000000000006</v>
      </c>
      <c r="P37" s="219">
        <v>18.159999999999997</v>
      </c>
      <c r="Q37" s="219">
        <v>80.831999999999994</v>
      </c>
      <c r="R37" s="231">
        <v>3</v>
      </c>
      <c r="S37" s="99"/>
      <c r="T37" s="174"/>
      <c r="U37" s="305"/>
      <c r="V37" s="306"/>
      <c r="W37" s="306"/>
      <c r="X37" s="306"/>
      <c r="Y37" s="307"/>
      <c r="Z37" s="258">
        <f>SUM(Z28:Z36)</f>
        <v>170.5</v>
      </c>
      <c r="AA37" s="188"/>
      <c r="AB37" s="174"/>
      <c r="AC37" s="305"/>
      <c r="AD37" s="306"/>
      <c r="AE37" s="306"/>
      <c r="AF37" s="306"/>
      <c r="AG37" s="307"/>
      <c r="AH37" s="259">
        <f>SUM(AH28:AH36)</f>
        <v>138.5</v>
      </c>
      <c r="AI37" s="15"/>
      <c r="AJ37" s="214"/>
      <c r="AK37" s="217"/>
      <c r="AL37" s="217"/>
      <c r="AM37" s="217"/>
      <c r="AN37" s="217"/>
      <c r="AO37" s="218"/>
      <c r="AP37" s="233"/>
      <c r="AQ37" s="271"/>
      <c r="AR37" s="99"/>
      <c r="AS37" s="130"/>
      <c r="AT37" s="133"/>
      <c r="AU37" s="134"/>
      <c r="AV37" s="50"/>
      <c r="AW37" s="317"/>
      <c r="AX37" s="317"/>
      <c r="AY37" s="317"/>
      <c r="AZ37" s="317"/>
      <c r="BA37" s="50"/>
      <c r="BB37" s="317"/>
      <c r="BC37" s="317"/>
      <c r="BD37" s="317"/>
      <c r="BE37" s="317"/>
      <c r="BF37" s="50"/>
      <c r="BG37" s="317"/>
      <c r="BH37" s="317"/>
      <c r="BI37" s="317"/>
      <c r="BJ37" s="317"/>
      <c r="BK37" s="50"/>
      <c r="BL37" s="320"/>
      <c r="BM37" s="320"/>
      <c r="BN37" s="320"/>
      <c r="BO37" s="320"/>
      <c r="BP37" s="50"/>
      <c r="BQ37" s="317"/>
      <c r="BR37" s="317"/>
      <c r="BS37" s="317"/>
      <c r="BT37" s="317"/>
      <c r="BU37" s="50"/>
      <c r="BV37" s="317"/>
      <c r="BW37" s="317"/>
      <c r="BX37" s="317"/>
      <c r="BY37" s="317"/>
      <c r="BZ37" s="50"/>
      <c r="CA37" s="35"/>
    </row>
    <row r="38" spans="1:79" ht="15.75" x14ac:dyDescent="0.25">
      <c r="A38" s="29"/>
      <c r="B38" s="31"/>
      <c r="C38" s="171"/>
      <c r="D38" s="181"/>
      <c r="E38" s="287"/>
      <c r="F38" s="287"/>
      <c r="G38" s="287"/>
      <c r="H38" s="181"/>
      <c r="I38" s="189"/>
      <c r="J38" s="7"/>
      <c r="K38" s="15"/>
      <c r="L38" s="215" t="s">
        <v>100</v>
      </c>
      <c r="M38" s="289">
        <f>SUM(M29:M37)</f>
        <v>930</v>
      </c>
      <c r="N38" s="187">
        <f>SUM(N29:N37)</f>
        <v>36.364000000000004</v>
      </c>
      <c r="O38" s="187">
        <f t="shared" ref="O38:P38" si="3">SUM(O29:O37)</f>
        <v>41.946000000000005</v>
      </c>
      <c r="P38" s="187">
        <f t="shared" si="3"/>
        <v>121.364</v>
      </c>
      <c r="Q38" s="290">
        <f>SUM(Q29:Q37)</f>
        <v>932.69800000000009</v>
      </c>
      <c r="R38" s="257"/>
      <c r="S38" s="99"/>
      <c r="T38" s="182"/>
      <c r="U38" s="175"/>
      <c r="V38" s="209"/>
      <c r="W38" s="209"/>
      <c r="X38" s="209"/>
      <c r="Y38" s="108"/>
      <c r="Z38" s="233"/>
      <c r="AA38" s="178"/>
      <c r="AB38" s="183"/>
      <c r="AC38" s="176"/>
      <c r="AD38" s="283"/>
      <c r="AE38" s="283"/>
      <c r="AF38" s="283"/>
      <c r="AG38" s="176"/>
      <c r="AH38" s="189"/>
      <c r="AI38" s="15"/>
      <c r="AJ38" s="214"/>
      <c r="AK38" s="217"/>
      <c r="AL38" s="217"/>
      <c r="AM38" s="217"/>
      <c r="AN38" s="217"/>
      <c r="AO38" s="218"/>
      <c r="AP38" s="233"/>
      <c r="AQ38" s="271"/>
      <c r="AR38" s="99"/>
      <c r="AS38" s="158"/>
      <c r="AT38" s="161"/>
      <c r="AU38" s="167"/>
      <c r="AV38" s="50"/>
      <c r="AW38" s="177"/>
      <c r="AX38" s="177"/>
      <c r="AY38" s="177"/>
      <c r="AZ38" s="177"/>
      <c r="BA38" s="50"/>
      <c r="BB38" s="177"/>
      <c r="BC38" s="177"/>
      <c r="BD38" s="177"/>
      <c r="BE38" s="177"/>
      <c r="BF38" s="50"/>
      <c r="BG38" s="177"/>
      <c r="BH38" s="177"/>
      <c r="BI38" s="177"/>
      <c r="BJ38" s="177"/>
      <c r="BK38" s="50"/>
      <c r="BL38" s="179"/>
      <c r="BM38" s="179"/>
      <c r="BN38" s="179"/>
      <c r="BO38" s="179"/>
      <c r="BP38" s="50"/>
      <c r="BQ38" s="177"/>
      <c r="BR38" s="177"/>
      <c r="BS38" s="177"/>
      <c r="BT38" s="177"/>
      <c r="BU38" s="50"/>
      <c r="BV38" s="177"/>
      <c r="BW38" s="177"/>
      <c r="BX38" s="177"/>
      <c r="BY38" s="177"/>
      <c r="BZ38" s="50"/>
      <c r="CA38" s="35"/>
    </row>
    <row r="39" spans="1:79" ht="15.75" x14ac:dyDescent="0.25">
      <c r="A39" s="29"/>
      <c r="B39" s="31"/>
      <c r="C39" s="172"/>
      <c r="D39" s="181"/>
      <c r="E39" s="287"/>
      <c r="F39" s="287"/>
      <c r="G39" s="287"/>
      <c r="H39" s="181"/>
      <c r="I39" s="181"/>
      <c r="J39" s="16"/>
      <c r="K39" s="15"/>
      <c r="L39" s="215"/>
      <c r="M39" s="299"/>
      <c r="N39" s="299"/>
      <c r="O39" s="299"/>
      <c r="P39" s="299"/>
      <c r="Q39" s="300"/>
      <c r="R39" s="258">
        <f>SUM(R29:R37)</f>
        <v>170.5</v>
      </c>
      <c r="S39" s="318"/>
      <c r="T39" s="321"/>
      <c r="U39" s="321"/>
      <c r="V39" s="321"/>
      <c r="W39" s="321"/>
      <c r="X39" s="321"/>
      <c r="Y39" s="321"/>
      <c r="Z39" s="234"/>
      <c r="AA39" s="31"/>
      <c r="AB39" s="322"/>
      <c r="AC39" s="323"/>
      <c r="AD39" s="323"/>
      <c r="AE39" s="323"/>
      <c r="AF39" s="323"/>
      <c r="AG39" s="323"/>
      <c r="AH39" s="324"/>
      <c r="AI39" s="318"/>
      <c r="AJ39" s="321"/>
      <c r="AK39" s="321"/>
      <c r="AL39" s="321"/>
      <c r="AM39" s="321"/>
      <c r="AN39" s="321"/>
      <c r="AO39" s="321"/>
      <c r="AP39" s="234"/>
      <c r="AQ39" s="269"/>
      <c r="AR39" s="318" t="s">
        <v>90</v>
      </c>
      <c r="AS39" s="321"/>
      <c r="AT39" s="321"/>
      <c r="AU39" s="321"/>
      <c r="AV39" s="43"/>
      <c r="AW39" s="60"/>
      <c r="AX39" s="44"/>
      <c r="AY39" s="81"/>
      <c r="AZ39" s="56"/>
      <c r="BA39" s="43"/>
      <c r="BB39" s="60"/>
      <c r="BC39" s="44"/>
      <c r="BD39" s="81"/>
      <c r="BE39" s="56"/>
      <c r="BF39" s="43"/>
      <c r="BG39" s="60"/>
      <c r="BH39" s="44"/>
      <c r="BI39" s="81"/>
      <c r="BJ39" s="56"/>
      <c r="BK39" s="43"/>
      <c r="BL39" s="60"/>
      <c r="BM39" s="44"/>
      <c r="BN39" s="81"/>
      <c r="BO39" s="56"/>
      <c r="BP39" s="43"/>
      <c r="BQ39" s="60"/>
      <c r="BR39" s="44"/>
      <c r="BS39" s="81"/>
      <c r="BT39" s="56"/>
      <c r="BU39" s="43"/>
      <c r="BV39" s="60"/>
      <c r="BW39" s="41"/>
      <c r="BX39" s="81"/>
      <c r="BY39" s="56"/>
      <c r="BZ39" s="43"/>
      <c r="CA39" s="35"/>
    </row>
    <row r="40" spans="1:79" ht="15.6" x14ac:dyDescent="0.3">
      <c r="A40" s="29"/>
      <c r="B40" s="31"/>
      <c r="C40" s="214"/>
      <c r="D40" s="217"/>
      <c r="E40" s="219"/>
      <c r="F40" s="219"/>
      <c r="G40" s="219"/>
      <c r="H40" s="218"/>
      <c r="I40" s="181"/>
      <c r="J40" s="16"/>
      <c r="K40" s="318"/>
      <c r="L40" s="321"/>
      <c r="M40" s="321"/>
      <c r="N40" s="321"/>
      <c r="O40" s="321"/>
      <c r="P40" s="321"/>
      <c r="Q40" s="321"/>
      <c r="R40" s="234"/>
      <c r="S40" s="31"/>
      <c r="T40" s="172"/>
      <c r="U40" s="168"/>
      <c r="V40" s="287"/>
      <c r="W40" s="287"/>
      <c r="X40" s="287"/>
      <c r="Y40" s="181"/>
      <c r="Z40" s="234"/>
      <c r="AA40" s="31"/>
      <c r="AB40" s="214"/>
      <c r="AC40" s="217"/>
      <c r="AD40" s="217"/>
      <c r="AE40" s="219"/>
      <c r="AF40" s="219"/>
      <c r="AG40" s="219"/>
      <c r="AH40" s="234"/>
      <c r="AI40" s="31"/>
      <c r="AJ40" s="214"/>
      <c r="AK40" s="211"/>
      <c r="AL40" s="219"/>
      <c r="AM40" s="219"/>
      <c r="AN40" s="219"/>
      <c r="AO40" s="218"/>
      <c r="AP40" s="234"/>
      <c r="AQ40" s="269"/>
      <c r="AR40" s="31" t="s">
        <v>27</v>
      </c>
      <c r="AS40" s="116"/>
      <c r="AT40" s="119"/>
      <c r="AU40" s="121"/>
      <c r="AV40" s="43"/>
      <c r="AW40" s="54"/>
      <c r="AX40" s="44"/>
      <c r="AY40" s="81"/>
      <c r="AZ40" s="56"/>
      <c r="BA40" s="43"/>
      <c r="BB40" s="54"/>
      <c r="BC40" s="44"/>
      <c r="BD40" s="81"/>
      <c r="BE40" s="56"/>
      <c r="BF40" s="43"/>
      <c r="BG40" s="54"/>
      <c r="BH40" s="55"/>
      <c r="BI40" s="81"/>
      <c r="BJ40" s="56"/>
      <c r="BK40" s="43"/>
      <c r="BL40" s="54"/>
      <c r="BM40" s="55"/>
      <c r="BN40" s="81"/>
      <c r="BO40" s="56"/>
      <c r="BP40" s="43"/>
      <c r="BQ40" s="54"/>
      <c r="BR40" s="55"/>
      <c r="BS40" s="81"/>
      <c r="BT40" s="56"/>
      <c r="BU40" s="43"/>
      <c r="BV40" s="54"/>
      <c r="BW40" s="55"/>
      <c r="BX40" s="81"/>
      <c r="BY40" s="56"/>
      <c r="BZ40" s="43"/>
      <c r="CA40" s="35"/>
    </row>
    <row r="41" spans="1:79" ht="16.149999999999999" x14ac:dyDescent="0.35">
      <c r="A41" s="29"/>
      <c r="B41" s="31"/>
      <c r="C41" s="172"/>
      <c r="D41" s="288"/>
      <c r="E41" s="187"/>
      <c r="F41" s="187"/>
      <c r="G41" s="187"/>
      <c r="H41" s="187"/>
      <c r="I41" s="279"/>
      <c r="J41" s="16"/>
      <c r="K41" s="31"/>
      <c r="L41" s="202"/>
      <c r="M41" s="203"/>
      <c r="N41" s="205"/>
      <c r="O41" s="205"/>
      <c r="P41" s="205"/>
      <c r="Q41" s="205"/>
      <c r="R41" s="234"/>
      <c r="S41" s="31"/>
      <c r="T41" s="215"/>
      <c r="U41" s="166"/>
      <c r="V41" s="218"/>
      <c r="W41" s="218"/>
      <c r="X41" s="218"/>
      <c r="Y41" s="218"/>
      <c r="Z41" s="234"/>
      <c r="AA41" s="31"/>
      <c r="AB41" s="208"/>
      <c r="AC41" s="209"/>
      <c r="AD41" s="200"/>
      <c r="AE41" s="200"/>
      <c r="AF41" s="200"/>
      <c r="AG41" s="200"/>
      <c r="AH41" s="234"/>
      <c r="AI41" s="31"/>
      <c r="AJ41" s="215"/>
      <c r="AK41" s="216"/>
      <c r="AL41" s="218"/>
      <c r="AM41" s="218"/>
      <c r="AN41" s="218"/>
      <c r="AO41" s="218"/>
      <c r="AP41" s="234"/>
      <c r="AQ41" s="269"/>
      <c r="AR41" s="31" t="s">
        <v>28</v>
      </c>
      <c r="AS41" s="116"/>
      <c r="AT41" s="120"/>
      <c r="AU41" s="122"/>
      <c r="AV41" s="43"/>
      <c r="AW41" s="54"/>
      <c r="AX41" s="44"/>
      <c r="AY41" s="81"/>
      <c r="AZ41" s="56"/>
      <c r="BA41" s="43"/>
      <c r="BB41" s="54"/>
      <c r="BC41" s="44"/>
      <c r="BD41" s="81"/>
      <c r="BE41" s="56"/>
      <c r="BF41" s="43"/>
      <c r="BG41" s="54"/>
      <c r="BH41" s="55"/>
      <c r="BI41" s="81"/>
      <c r="BJ41" s="56"/>
      <c r="BK41" s="43"/>
      <c r="BL41" s="54"/>
      <c r="BM41" s="55"/>
      <c r="BN41" s="81"/>
      <c r="BO41" s="56"/>
      <c r="BP41" s="43"/>
      <c r="BQ41" s="54"/>
      <c r="BR41" s="55"/>
      <c r="BS41" s="81"/>
      <c r="BT41" s="56"/>
      <c r="BU41" s="43"/>
      <c r="BV41" s="54"/>
      <c r="BW41" s="55"/>
      <c r="BX41" s="81"/>
      <c r="BY41" s="56"/>
      <c r="BZ41" s="43"/>
      <c r="CA41" s="35"/>
    </row>
    <row r="42" spans="1:79" ht="16.149999999999999" x14ac:dyDescent="0.35">
      <c r="A42" s="29"/>
      <c r="B42" s="31"/>
      <c r="C42" s="215"/>
      <c r="D42" s="216"/>
      <c r="E42" s="216"/>
      <c r="F42" s="216"/>
      <c r="G42" s="216"/>
      <c r="H42" s="187"/>
      <c r="I42" s="187"/>
      <c r="K42" s="31"/>
      <c r="L42" s="172"/>
      <c r="M42" s="181"/>
      <c r="N42" s="287"/>
      <c r="O42" s="287"/>
      <c r="P42" s="287"/>
      <c r="Q42" s="181"/>
      <c r="R42" s="234"/>
      <c r="S42" s="31"/>
      <c r="T42" s="174"/>
      <c r="U42" s="289"/>
      <c r="V42" s="187"/>
      <c r="W42" s="187"/>
      <c r="X42" s="187"/>
      <c r="Y42" s="187"/>
      <c r="Z42" s="188"/>
      <c r="AA42" s="31"/>
      <c r="AB42" s="174"/>
      <c r="AC42" s="305"/>
      <c r="AD42" s="306"/>
      <c r="AE42" s="306"/>
      <c r="AF42" s="306"/>
      <c r="AG42" s="307"/>
      <c r="AH42" s="188"/>
      <c r="AI42" s="31"/>
      <c r="AJ42" s="215"/>
      <c r="AK42" s="289"/>
      <c r="AL42" s="289"/>
      <c r="AM42" s="289"/>
      <c r="AN42" s="289"/>
      <c r="AO42" s="290"/>
      <c r="AP42" s="188"/>
      <c r="AR42" s="31" t="s">
        <v>29</v>
      </c>
      <c r="AS42" s="116"/>
      <c r="AT42" s="119"/>
      <c r="AU42" s="121"/>
      <c r="AV42" s="35"/>
      <c r="AW42" s="54"/>
      <c r="AX42" s="55"/>
      <c r="AY42" s="81"/>
      <c r="AZ42" s="56"/>
      <c r="BA42" s="35"/>
      <c r="BB42" s="54"/>
      <c r="BC42" s="55"/>
      <c r="BD42" s="81"/>
      <c r="BE42" s="56"/>
      <c r="BF42" s="35"/>
      <c r="BG42" s="54"/>
      <c r="BH42" s="55"/>
      <c r="BI42" s="81"/>
      <c r="BJ42" s="56"/>
      <c r="BK42" s="35"/>
      <c r="BL42" s="54"/>
      <c r="BM42" s="55"/>
      <c r="BN42" s="81"/>
      <c r="BO42" s="56"/>
      <c r="BP42" s="35"/>
      <c r="BQ42" s="54"/>
      <c r="BR42" s="55"/>
      <c r="BS42" s="81"/>
      <c r="BT42" s="56"/>
      <c r="BU42" s="35"/>
      <c r="BV42" s="54"/>
      <c r="BW42" s="55"/>
      <c r="BX42" s="81"/>
      <c r="BY42" s="56"/>
      <c r="BZ42" s="35"/>
      <c r="CA42" s="35"/>
    </row>
    <row r="43" spans="1:79" ht="16.149999999999999" x14ac:dyDescent="0.35">
      <c r="A43" s="29"/>
      <c r="B43" s="31"/>
      <c r="C43" s="214"/>
      <c r="D43" s="301"/>
      <c r="E43" s="301"/>
      <c r="F43" s="301"/>
      <c r="G43" s="301"/>
      <c r="H43" s="302"/>
      <c r="I43" s="229"/>
      <c r="K43" s="31"/>
      <c r="L43" s="214"/>
      <c r="M43" s="217"/>
      <c r="N43" s="219"/>
      <c r="O43" s="219"/>
      <c r="P43" s="219"/>
      <c r="Q43" s="218"/>
      <c r="R43" s="188"/>
      <c r="S43" s="31"/>
      <c r="T43" s="158"/>
      <c r="U43" s="329"/>
      <c r="V43" s="330"/>
      <c r="W43" s="330"/>
      <c r="X43" s="330"/>
      <c r="Y43" s="335"/>
      <c r="Z43" s="279"/>
      <c r="AA43" s="31"/>
      <c r="AB43" s="115"/>
      <c r="AC43" s="288"/>
      <c r="AD43" s="187"/>
      <c r="AE43" s="187"/>
      <c r="AF43" s="187"/>
      <c r="AG43" s="187"/>
      <c r="AH43" s="279"/>
      <c r="AI43" s="31"/>
      <c r="AJ43" s="215"/>
      <c r="AK43" s="303"/>
      <c r="AL43" s="303"/>
      <c r="AM43" s="303"/>
      <c r="AN43" s="303"/>
      <c r="AO43" s="304"/>
      <c r="AP43" s="279"/>
      <c r="AR43" s="31" t="s">
        <v>30</v>
      </c>
      <c r="AS43" s="116"/>
      <c r="AT43" s="119"/>
      <c r="AU43" s="121"/>
      <c r="AV43" s="35"/>
      <c r="AW43" s="54"/>
      <c r="AX43" s="44"/>
      <c r="AY43" s="81"/>
      <c r="AZ43" s="56"/>
      <c r="BA43" s="35"/>
      <c r="BB43" s="54"/>
      <c r="BC43" s="44"/>
      <c r="BD43" s="81"/>
      <c r="BE43" s="56"/>
      <c r="BF43" s="35"/>
      <c r="BG43" s="54"/>
      <c r="BH43" s="44"/>
      <c r="BI43" s="81"/>
      <c r="BJ43" s="56"/>
      <c r="BK43" s="35"/>
      <c r="BL43" s="54"/>
      <c r="BM43" s="44"/>
      <c r="BN43" s="81"/>
      <c r="BO43" s="56"/>
      <c r="BP43" s="35"/>
      <c r="BQ43" s="54"/>
      <c r="BR43" s="44"/>
      <c r="BS43" s="81"/>
      <c r="BT43" s="56"/>
      <c r="BU43" s="35"/>
      <c r="BV43" s="54"/>
      <c r="BW43" s="44"/>
      <c r="BX43" s="81"/>
      <c r="BY43" s="56"/>
      <c r="BZ43" s="35"/>
      <c r="CA43" s="35"/>
    </row>
    <row r="44" spans="1:79" ht="15.6" x14ac:dyDescent="0.3">
      <c r="A44" s="29"/>
      <c r="B44" s="18"/>
      <c r="C44" s="215"/>
      <c r="D44" s="216"/>
      <c r="E44" s="216"/>
      <c r="F44" s="216"/>
      <c r="G44" s="216"/>
      <c r="H44" s="218"/>
      <c r="I44" s="218"/>
      <c r="K44" s="31"/>
      <c r="L44" s="214"/>
      <c r="M44" s="217"/>
      <c r="N44" s="219"/>
      <c r="O44" s="219"/>
      <c r="P44" s="219"/>
      <c r="Q44" s="218"/>
      <c r="R44" s="188"/>
      <c r="S44" s="31"/>
      <c r="T44" s="110"/>
      <c r="U44" s="111"/>
      <c r="V44" s="216"/>
      <c r="W44" s="216"/>
      <c r="X44" s="216"/>
      <c r="Y44" s="113"/>
      <c r="Z44" s="188"/>
      <c r="AA44" s="31"/>
      <c r="AB44" s="95"/>
      <c r="AC44" s="96"/>
      <c r="AD44" s="217"/>
      <c r="AE44" s="217"/>
      <c r="AF44" s="217"/>
      <c r="AG44" s="104"/>
      <c r="AH44" s="188"/>
      <c r="AI44" s="31"/>
      <c r="AJ44" s="214"/>
      <c r="AK44" s="217"/>
      <c r="AL44" s="217"/>
      <c r="AM44" s="217"/>
      <c r="AN44" s="217"/>
      <c r="AO44" s="218"/>
      <c r="AP44" s="188"/>
      <c r="AR44" s="31" t="s">
        <v>31</v>
      </c>
      <c r="AS44" s="116"/>
      <c r="AT44" s="119"/>
      <c r="AU44" s="121"/>
      <c r="AV44" s="35"/>
      <c r="AW44" s="54"/>
      <c r="AX44" s="54"/>
      <c r="AY44" s="81"/>
      <c r="AZ44" s="56"/>
      <c r="BA44" s="35"/>
      <c r="BB44" s="54"/>
      <c r="BC44" s="54"/>
      <c r="BD44" s="81"/>
      <c r="BE44" s="56"/>
      <c r="BF44" s="35"/>
      <c r="BG44" s="54"/>
      <c r="BH44" s="54"/>
      <c r="BI44" s="81"/>
      <c r="BJ44" s="56"/>
      <c r="BK44" s="35"/>
      <c r="BL44" s="54"/>
      <c r="BM44" s="54"/>
      <c r="BN44" s="81"/>
      <c r="BO44" s="56"/>
      <c r="BP44" s="35"/>
      <c r="BQ44" s="54"/>
      <c r="BR44" s="54"/>
      <c r="BS44" s="81"/>
      <c r="BT44" s="56"/>
      <c r="BU44" s="35"/>
      <c r="BV44" s="54"/>
      <c r="BW44" s="54"/>
      <c r="BX44" s="81"/>
      <c r="BY44" s="56"/>
      <c r="BZ44" s="35"/>
      <c r="CA44" s="35"/>
    </row>
    <row r="45" spans="1:79" ht="16.149999999999999" x14ac:dyDescent="0.35">
      <c r="A45" s="20" t="e">
        <f>(H45+Q46+Y45+AG45+AO45+#REF!+AZ45+BE45+BJ45+BO45+BT45+BY45)/12</f>
        <v>#REF!</v>
      </c>
      <c r="B45" s="18"/>
      <c r="C45" s="18"/>
      <c r="D45" s="189"/>
      <c r="E45" s="283"/>
      <c r="F45" s="283"/>
      <c r="G45" s="283"/>
      <c r="H45" s="8"/>
      <c r="I45" s="8"/>
      <c r="J45" s="22"/>
      <c r="K45" s="31"/>
      <c r="L45" s="215"/>
      <c r="M45" s="289"/>
      <c r="N45" s="289"/>
      <c r="O45" s="289"/>
      <c r="P45" s="289"/>
      <c r="Q45" s="187"/>
      <c r="R45" s="279"/>
      <c r="S45" s="31"/>
      <c r="T45" s="110"/>
      <c r="U45" s="111"/>
      <c r="V45" s="216"/>
      <c r="W45" s="216"/>
      <c r="X45" s="216"/>
      <c r="Y45" s="113"/>
      <c r="Z45" s="232"/>
      <c r="AA45" s="31"/>
      <c r="AB45" s="18"/>
      <c r="AC45" s="86"/>
      <c r="AD45" s="283"/>
      <c r="AE45" s="283"/>
      <c r="AF45" s="283"/>
      <c r="AG45" s="8"/>
      <c r="AH45" s="232"/>
      <c r="AI45" s="31"/>
      <c r="AJ45" s="215"/>
      <c r="AK45" s="216"/>
      <c r="AL45" s="216"/>
      <c r="AM45" s="216"/>
      <c r="AN45" s="216"/>
      <c r="AO45" s="218"/>
      <c r="AP45" s="232"/>
      <c r="AQ45" s="270"/>
      <c r="AR45" s="31" t="s">
        <v>32</v>
      </c>
      <c r="AS45" s="117"/>
      <c r="AT45" s="118"/>
      <c r="AU45" s="121"/>
      <c r="AV45" s="49"/>
      <c r="AW45" s="54"/>
      <c r="AX45" s="54"/>
      <c r="AY45" s="81"/>
      <c r="AZ45" s="56"/>
      <c r="BA45" s="49"/>
      <c r="BB45" s="54"/>
      <c r="BC45" s="54"/>
      <c r="BD45" s="81"/>
      <c r="BE45" s="56"/>
      <c r="BF45" s="49"/>
      <c r="BG45" s="54"/>
      <c r="BH45" s="54"/>
      <c r="BI45" s="81"/>
      <c r="BJ45" s="56"/>
      <c r="BK45" s="49"/>
      <c r="BL45" s="54"/>
      <c r="BM45" s="54"/>
      <c r="BN45" s="81"/>
      <c r="BO45" s="56"/>
      <c r="BP45" s="49"/>
      <c r="BQ45" s="54"/>
      <c r="BR45" s="54"/>
      <c r="BS45" s="81"/>
      <c r="BT45" s="56"/>
      <c r="BU45" s="49"/>
      <c r="BV45" s="54"/>
      <c r="BW45" s="54"/>
      <c r="BX45" s="81"/>
      <c r="BY45" s="56"/>
      <c r="BZ45" s="49"/>
      <c r="CA45" s="35"/>
    </row>
    <row r="46" spans="1:79" ht="15.75" x14ac:dyDescent="0.25">
      <c r="A46" s="29"/>
      <c r="B46" s="318"/>
      <c r="C46" s="318"/>
      <c r="D46" s="318"/>
      <c r="E46" s="318"/>
      <c r="F46" s="318"/>
      <c r="G46" s="318"/>
      <c r="H46" s="318"/>
      <c r="I46" s="192"/>
      <c r="J46" s="7"/>
      <c r="K46" s="31"/>
      <c r="L46" s="214"/>
      <c r="M46" s="301"/>
      <c r="N46" s="301"/>
      <c r="O46" s="301"/>
      <c r="P46" s="301"/>
      <c r="Q46" s="302"/>
      <c r="R46" s="232"/>
      <c r="S46" s="31"/>
      <c r="T46" s="109"/>
      <c r="U46" s="112"/>
      <c r="V46" s="217"/>
      <c r="W46" s="217"/>
      <c r="X46" s="217"/>
      <c r="Y46" s="114"/>
      <c r="Z46" s="233"/>
      <c r="AA46" s="318"/>
      <c r="AB46" s="318"/>
      <c r="AC46" s="318"/>
      <c r="AD46" s="318"/>
      <c r="AE46" s="318"/>
      <c r="AF46" s="318"/>
      <c r="AG46" s="318"/>
      <c r="AH46" s="233"/>
      <c r="AI46" s="318"/>
      <c r="AJ46" s="318"/>
      <c r="AK46" s="318"/>
      <c r="AL46" s="318"/>
      <c r="AM46" s="318"/>
      <c r="AN46" s="318"/>
      <c r="AO46" s="318"/>
      <c r="AP46" s="233"/>
      <c r="AQ46" s="271"/>
      <c r="AR46" s="318" t="s">
        <v>36</v>
      </c>
      <c r="AS46" s="318"/>
      <c r="AT46" s="318"/>
      <c r="AU46" s="318"/>
      <c r="AV46" s="50"/>
      <c r="AW46" s="319"/>
      <c r="AX46" s="319"/>
      <c r="AY46" s="319"/>
      <c r="AZ46" s="319"/>
      <c r="BA46" s="50"/>
      <c r="BB46" s="319"/>
      <c r="BC46" s="319"/>
      <c r="BD46" s="319"/>
      <c r="BE46" s="319"/>
      <c r="BF46" s="50"/>
      <c r="BG46" s="319"/>
      <c r="BH46" s="319"/>
      <c r="BI46" s="319"/>
      <c r="BJ46" s="319"/>
      <c r="BK46" s="50"/>
      <c r="BL46" s="319"/>
      <c r="BM46" s="319"/>
      <c r="BN46" s="319"/>
      <c r="BO46" s="319"/>
      <c r="BP46" s="50"/>
      <c r="BQ46" s="319"/>
      <c r="BR46" s="319"/>
      <c r="BS46" s="319"/>
      <c r="BT46" s="319"/>
      <c r="BU46" s="50"/>
      <c r="BV46" s="319"/>
      <c r="BW46" s="319"/>
      <c r="BX46" s="319"/>
      <c r="BY46" s="319"/>
      <c r="BZ46" s="50"/>
      <c r="CA46" s="35"/>
    </row>
    <row r="47" spans="1:79" ht="15.75" hidden="1" customHeight="1" x14ac:dyDescent="0.3">
      <c r="A47" s="29"/>
      <c r="B47" s="223" t="s">
        <v>27</v>
      </c>
      <c r="C47" s="224" t="s">
        <v>54</v>
      </c>
      <c r="D47" s="225">
        <v>100</v>
      </c>
      <c r="E47" s="225"/>
      <c r="F47" s="225"/>
      <c r="G47" s="225"/>
      <c r="H47" s="226" t="s">
        <v>70</v>
      </c>
      <c r="I47" s="221"/>
      <c r="J47" s="16"/>
      <c r="K47" s="318"/>
      <c r="L47" s="318"/>
      <c r="M47" s="318"/>
      <c r="N47" s="318"/>
      <c r="O47" s="318"/>
      <c r="P47" s="318"/>
      <c r="Q47" s="318"/>
      <c r="R47" s="233"/>
      <c r="S47" s="15" t="s">
        <v>37</v>
      </c>
      <c r="T47" s="97" t="s">
        <v>22</v>
      </c>
      <c r="U47" s="96">
        <v>100</v>
      </c>
      <c r="V47" s="217"/>
      <c r="W47" s="217"/>
      <c r="X47" s="217"/>
      <c r="Y47" s="75">
        <v>47</v>
      </c>
      <c r="Z47" s="16"/>
      <c r="AA47" s="18"/>
      <c r="AB47" s="21"/>
      <c r="AC47" s="86"/>
      <c r="AD47" s="283"/>
      <c r="AE47" s="283"/>
      <c r="AF47" s="283"/>
      <c r="AG47" s="8"/>
      <c r="AH47" s="16"/>
      <c r="AI47" s="236"/>
      <c r="AJ47" s="237"/>
      <c r="AK47" s="238"/>
      <c r="AL47" s="238"/>
      <c r="AM47" s="238"/>
      <c r="AN47" s="238"/>
      <c r="AO47" s="239"/>
      <c r="AP47" s="16"/>
      <c r="AQ47" s="269"/>
      <c r="AR47" s="31" t="s">
        <v>27</v>
      </c>
      <c r="AS47" s="95" t="s">
        <v>63</v>
      </c>
      <c r="AT47" s="96">
        <v>100</v>
      </c>
      <c r="AU47" s="96">
        <v>50</v>
      </c>
      <c r="AV47" s="43"/>
      <c r="AW47" s="54"/>
      <c r="AX47" s="61"/>
      <c r="AY47" s="81"/>
      <c r="AZ47" s="56"/>
      <c r="BA47" s="43"/>
      <c r="BB47" s="54"/>
      <c r="BC47" s="61"/>
      <c r="BD47" s="81"/>
      <c r="BE47" s="56"/>
      <c r="BF47" s="43"/>
      <c r="BG47" s="54"/>
      <c r="BH47" s="61"/>
      <c r="BI47" s="81"/>
      <c r="BJ47" s="56"/>
      <c r="BK47" s="43"/>
      <c r="BL47" s="54"/>
      <c r="BM47" s="61"/>
      <c r="BN47" s="81"/>
      <c r="BO47" s="56"/>
      <c r="BP47" s="43"/>
      <c r="BQ47" s="54"/>
      <c r="BR47" s="61"/>
      <c r="BS47" s="81"/>
      <c r="BT47" s="56"/>
      <c r="BU47" s="43"/>
      <c r="BV47" s="54"/>
      <c r="BW47" s="61"/>
      <c r="BX47" s="81"/>
      <c r="BY47" s="56"/>
      <c r="BZ47" s="43"/>
      <c r="CA47" s="35"/>
    </row>
    <row r="48" spans="1:79" ht="15.75" hidden="1" customHeight="1" x14ac:dyDescent="0.3">
      <c r="A48" s="29"/>
      <c r="B48" s="31" t="s">
        <v>28</v>
      </c>
      <c r="C48" s="95" t="s">
        <v>52</v>
      </c>
      <c r="D48" s="96">
        <v>250</v>
      </c>
      <c r="E48" s="217"/>
      <c r="F48" s="217"/>
      <c r="G48" s="217"/>
      <c r="H48" s="75">
        <v>83</v>
      </c>
      <c r="I48" s="221"/>
      <c r="J48" s="16"/>
      <c r="K48" s="223" t="s">
        <v>27</v>
      </c>
      <c r="L48" s="224" t="s">
        <v>50</v>
      </c>
      <c r="M48" s="225">
        <v>100</v>
      </c>
      <c r="N48" s="225"/>
      <c r="O48" s="225"/>
      <c r="P48" s="225"/>
      <c r="Q48" s="226">
        <v>70</v>
      </c>
      <c r="R48" s="16"/>
      <c r="S48" s="31" t="s">
        <v>28</v>
      </c>
      <c r="T48" s="95" t="s">
        <v>4</v>
      </c>
      <c r="U48" s="96">
        <v>250</v>
      </c>
      <c r="V48" s="217"/>
      <c r="W48" s="217"/>
      <c r="X48" s="217"/>
      <c r="Y48" s="75">
        <v>102</v>
      </c>
      <c r="Z48" s="16"/>
      <c r="AA48" s="18"/>
      <c r="AB48" s="19"/>
      <c r="AC48" s="86"/>
      <c r="AD48" s="283"/>
      <c r="AE48" s="283"/>
      <c r="AF48" s="283"/>
      <c r="AG48" s="8"/>
      <c r="AH48" s="16"/>
      <c r="AI48" s="18"/>
      <c r="AJ48" s="19"/>
      <c r="AK48" s="86"/>
      <c r="AL48" s="283"/>
      <c r="AM48" s="283"/>
      <c r="AN48" s="283"/>
      <c r="AO48" s="8"/>
      <c r="AP48" s="16"/>
      <c r="AQ48" s="269"/>
      <c r="AR48" s="31" t="s">
        <v>28</v>
      </c>
      <c r="AS48" s="97" t="s">
        <v>14</v>
      </c>
      <c r="AT48" s="98">
        <v>250</v>
      </c>
      <c r="AU48" s="98">
        <v>102</v>
      </c>
      <c r="AV48" s="43"/>
      <c r="AW48" s="54"/>
      <c r="AX48" s="55"/>
      <c r="AY48" s="81"/>
      <c r="AZ48" s="56"/>
      <c r="BA48" s="43"/>
      <c r="BB48" s="54"/>
      <c r="BC48" s="55"/>
      <c r="BD48" s="81"/>
      <c r="BE48" s="56"/>
      <c r="BF48" s="43"/>
      <c r="BG48" s="54"/>
      <c r="BH48" s="55"/>
      <c r="BI48" s="81"/>
      <c r="BJ48" s="56"/>
      <c r="BK48" s="43"/>
      <c r="BL48" s="54"/>
      <c r="BM48" s="41"/>
      <c r="BN48" s="81"/>
      <c r="BO48" s="56"/>
      <c r="BP48" s="43"/>
      <c r="BQ48" s="54"/>
      <c r="BR48" s="54"/>
      <c r="BS48" s="81"/>
      <c r="BT48" s="56"/>
      <c r="BU48" s="43"/>
      <c r="BV48" s="54"/>
      <c r="BW48" s="55"/>
      <c r="BX48" s="81"/>
      <c r="BY48" s="56"/>
      <c r="BZ48" s="43"/>
      <c r="CA48" s="35"/>
    </row>
    <row r="49" spans="1:79" ht="15.75" hidden="1" customHeight="1" x14ac:dyDescent="0.3">
      <c r="A49" s="29"/>
      <c r="B49" s="31" t="s">
        <v>29</v>
      </c>
      <c r="C49" s="95" t="s">
        <v>78</v>
      </c>
      <c r="D49" s="96">
        <v>230</v>
      </c>
      <c r="E49" s="217"/>
      <c r="F49" s="217"/>
      <c r="G49" s="217"/>
      <c r="H49" s="75" t="s">
        <v>71</v>
      </c>
      <c r="I49" s="221"/>
      <c r="J49" s="16"/>
      <c r="K49" s="31" t="s">
        <v>28</v>
      </c>
      <c r="L49" s="95" t="s">
        <v>59</v>
      </c>
      <c r="M49" s="96">
        <v>250</v>
      </c>
      <c r="N49" s="217"/>
      <c r="O49" s="217"/>
      <c r="P49" s="217"/>
      <c r="Q49" s="75" t="s">
        <v>73</v>
      </c>
      <c r="R49" s="16"/>
      <c r="S49" s="31" t="s">
        <v>29</v>
      </c>
      <c r="T49" s="97" t="s">
        <v>74</v>
      </c>
      <c r="U49" s="98">
        <v>120</v>
      </c>
      <c r="V49" s="216"/>
      <c r="W49" s="216"/>
      <c r="X49" s="216"/>
      <c r="Y49" s="75">
        <v>255</v>
      </c>
      <c r="Z49" s="16"/>
      <c r="AA49" s="18"/>
      <c r="AB49" s="18"/>
      <c r="AC49" s="86"/>
      <c r="AD49" s="283"/>
      <c r="AE49" s="283"/>
      <c r="AF49" s="283"/>
      <c r="AG49" s="8"/>
      <c r="AH49" s="16"/>
      <c r="AI49" s="18"/>
      <c r="AJ49" s="18"/>
      <c r="AK49" s="86"/>
      <c r="AL49" s="283"/>
      <c r="AM49" s="283"/>
      <c r="AN49" s="283"/>
      <c r="AO49" s="8"/>
      <c r="AP49" s="16"/>
      <c r="AQ49" s="269"/>
      <c r="AR49" s="31" t="s">
        <v>29</v>
      </c>
      <c r="AS49" s="95" t="s">
        <v>48</v>
      </c>
      <c r="AT49" s="96">
        <v>100</v>
      </c>
      <c r="AU49" s="96" t="s">
        <v>72</v>
      </c>
      <c r="AV49" s="43"/>
      <c r="AW49" s="54"/>
      <c r="AX49" s="44"/>
      <c r="AY49" s="81"/>
      <c r="AZ49" s="56"/>
      <c r="BA49" s="43"/>
      <c r="BB49" s="54"/>
      <c r="BC49" s="54"/>
      <c r="BD49" s="81"/>
      <c r="BE49" s="56"/>
      <c r="BF49" s="43"/>
      <c r="BG49" s="54"/>
      <c r="BH49" s="54"/>
      <c r="BI49" s="81"/>
      <c r="BJ49" s="56"/>
      <c r="BK49" s="43"/>
      <c r="BL49" s="54"/>
      <c r="BM49" s="54"/>
      <c r="BN49" s="81"/>
      <c r="BO49" s="56"/>
      <c r="BP49" s="43"/>
      <c r="BQ49" s="54"/>
      <c r="BR49" s="54"/>
      <c r="BS49" s="81"/>
      <c r="BT49" s="56"/>
      <c r="BU49" s="43"/>
      <c r="BV49" s="54"/>
      <c r="BW49" s="54"/>
      <c r="BX49" s="81"/>
      <c r="BY49" s="56"/>
      <c r="BZ49" s="43"/>
      <c r="CA49" s="35"/>
    </row>
    <row r="50" spans="1:79" ht="15.75" hidden="1" customHeight="1" x14ac:dyDescent="0.3">
      <c r="A50" s="29"/>
      <c r="B50" s="31" t="s">
        <v>30</v>
      </c>
      <c r="C50" s="95" t="s">
        <v>13</v>
      </c>
      <c r="D50" s="96">
        <v>200</v>
      </c>
      <c r="E50" s="217"/>
      <c r="F50" s="217"/>
      <c r="G50" s="217"/>
      <c r="H50" s="75">
        <v>389</v>
      </c>
      <c r="I50" s="221"/>
      <c r="J50" s="16"/>
      <c r="K50" s="31" t="s">
        <v>29</v>
      </c>
      <c r="L50" s="95" t="s">
        <v>68</v>
      </c>
      <c r="M50" s="96">
        <v>100</v>
      </c>
      <c r="N50" s="217"/>
      <c r="O50" s="217"/>
      <c r="P50" s="217"/>
      <c r="Q50" s="75">
        <v>386</v>
      </c>
      <c r="R50" s="16"/>
      <c r="S50" s="31" t="s">
        <v>30</v>
      </c>
      <c r="T50" s="95" t="s">
        <v>11</v>
      </c>
      <c r="U50" s="96">
        <v>180</v>
      </c>
      <c r="V50" s="217"/>
      <c r="W50" s="217"/>
      <c r="X50" s="217"/>
      <c r="Y50" s="75">
        <v>196</v>
      </c>
      <c r="Z50" s="16"/>
      <c r="AA50" s="18"/>
      <c r="AB50" s="17"/>
      <c r="AC50" s="86"/>
      <c r="AD50" s="283"/>
      <c r="AE50" s="283"/>
      <c r="AF50" s="283"/>
      <c r="AG50" s="8"/>
      <c r="AH50" s="16"/>
      <c r="AI50" s="18"/>
      <c r="AJ50" s="17"/>
      <c r="AK50" s="86"/>
      <c r="AL50" s="283"/>
      <c r="AM50" s="283"/>
      <c r="AN50" s="283"/>
      <c r="AO50" s="8"/>
      <c r="AP50" s="16"/>
      <c r="AQ50" s="269"/>
      <c r="AR50" s="31" t="s">
        <v>30</v>
      </c>
      <c r="AS50" s="97" t="s">
        <v>64</v>
      </c>
      <c r="AT50" s="98">
        <v>180</v>
      </c>
      <c r="AU50" s="98">
        <v>205</v>
      </c>
      <c r="AV50" s="43"/>
      <c r="AW50" s="54"/>
      <c r="AX50" s="44"/>
      <c r="AY50" s="81"/>
      <c r="AZ50" s="56"/>
      <c r="BA50" s="43"/>
      <c r="BB50" s="54"/>
      <c r="BC50" s="44"/>
      <c r="BD50" s="81"/>
      <c r="BE50" s="56"/>
      <c r="BF50" s="43"/>
      <c r="BG50" s="54"/>
      <c r="BH50" s="44"/>
      <c r="BI50" s="81"/>
      <c r="BJ50" s="56"/>
      <c r="BK50" s="43"/>
      <c r="BL50" s="54"/>
      <c r="BM50" s="44"/>
      <c r="BN50" s="81"/>
      <c r="BO50" s="56"/>
      <c r="BP50" s="43"/>
      <c r="BQ50" s="54"/>
      <c r="BR50" s="44"/>
      <c r="BS50" s="81"/>
      <c r="BT50" s="56"/>
      <c r="BU50" s="43"/>
      <c r="BV50" s="54"/>
      <c r="BW50" s="44"/>
      <c r="BX50" s="81"/>
      <c r="BY50" s="56"/>
      <c r="BZ50" s="43"/>
      <c r="CA50" s="35"/>
    </row>
    <row r="51" spans="1:79" ht="15.75" hidden="1" customHeight="1" x14ac:dyDescent="0.3">
      <c r="A51" s="29"/>
      <c r="B51" s="31" t="s">
        <v>31</v>
      </c>
      <c r="C51" s="97" t="s">
        <v>2</v>
      </c>
      <c r="D51" s="98">
        <v>40</v>
      </c>
      <c r="E51" s="216"/>
      <c r="F51" s="216"/>
      <c r="G51" s="216"/>
      <c r="H51" s="75" t="s">
        <v>70</v>
      </c>
      <c r="I51" s="221"/>
      <c r="J51" s="16"/>
      <c r="K51" s="31" t="s">
        <v>30</v>
      </c>
      <c r="L51" s="95" t="s">
        <v>16</v>
      </c>
      <c r="M51" s="96">
        <v>180</v>
      </c>
      <c r="N51" s="217"/>
      <c r="O51" s="217"/>
      <c r="P51" s="217"/>
      <c r="Q51" s="75">
        <v>125</v>
      </c>
      <c r="R51" s="16"/>
      <c r="S51" s="31" t="s">
        <v>31</v>
      </c>
      <c r="T51" s="95" t="s">
        <v>1</v>
      </c>
      <c r="U51" s="98">
        <v>200</v>
      </c>
      <c r="V51" s="216"/>
      <c r="W51" s="216"/>
      <c r="X51" s="216"/>
      <c r="Y51" s="75">
        <v>349</v>
      </c>
      <c r="Z51" s="16"/>
      <c r="AA51" s="18"/>
      <c r="AB51" s="17"/>
      <c r="AC51" s="86"/>
      <c r="AD51" s="283"/>
      <c r="AE51" s="283"/>
      <c r="AF51" s="283"/>
      <c r="AG51" s="8"/>
      <c r="AH51" s="16"/>
      <c r="AI51" s="18"/>
      <c r="AJ51" s="17"/>
      <c r="AK51" s="86"/>
      <c r="AL51" s="283"/>
      <c r="AM51" s="283"/>
      <c r="AN51" s="283"/>
      <c r="AO51" s="8"/>
      <c r="AP51" s="16"/>
      <c r="AQ51" s="269"/>
      <c r="AR51" s="31" t="s">
        <v>31</v>
      </c>
      <c r="AS51" s="97" t="s">
        <v>13</v>
      </c>
      <c r="AT51" s="98">
        <v>200</v>
      </c>
      <c r="AU51" s="98">
        <v>389</v>
      </c>
      <c r="AV51" s="43"/>
      <c r="AW51" s="54"/>
      <c r="AX51" s="44"/>
      <c r="AY51" s="81"/>
      <c r="AZ51" s="56"/>
      <c r="BA51" s="43"/>
      <c r="BB51" s="54"/>
      <c r="BC51" s="44"/>
      <c r="BD51" s="81"/>
      <c r="BE51" s="56"/>
      <c r="BF51" s="43"/>
      <c r="BG51" s="54"/>
      <c r="BH51" s="44"/>
      <c r="BI51" s="81"/>
      <c r="BJ51" s="56"/>
      <c r="BK51" s="43"/>
      <c r="BL51" s="54"/>
      <c r="BM51" s="44"/>
      <c r="BN51" s="81"/>
      <c r="BO51" s="56"/>
      <c r="BP51" s="43"/>
      <c r="BQ51" s="54"/>
      <c r="BR51" s="44"/>
      <c r="BS51" s="81"/>
      <c r="BT51" s="56"/>
      <c r="BU51" s="43"/>
      <c r="BV51" s="54"/>
      <c r="BW51" s="44"/>
      <c r="BX51" s="81"/>
      <c r="BY51" s="56"/>
      <c r="BZ51" s="43"/>
      <c r="CA51" s="35"/>
    </row>
    <row r="52" spans="1:79" ht="15" hidden="1" customHeight="1" x14ac:dyDescent="0.3">
      <c r="A52" s="29"/>
      <c r="B52" s="31" t="s">
        <v>32</v>
      </c>
      <c r="C52" s="95" t="s">
        <v>9</v>
      </c>
      <c r="D52" s="96">
        <v>40</v>
      </c>
      <c r="E52" s="217"/>
      <c r="F52" s="217"/>
      <c r="G52" s="217"/>
      <c r="H52" s="74" t="s">
        <v>70</v>
      </c>
      <c r="I52" s="222"/>
      <c r="K52" s="31" t="s">
        <v>31</v>
      </c>
      <c r="L52" s="95" t="s">
        <v>17</v>
      </c>
      <c r="M52" s="96">
        <v>200</v>
      </c>
      <c r="N52" s="217"/>
      <c r="O52" s="217"/>
      <c r="P52" s="217"/>
      <c r="Q52" s="75">
        <v>342</v>
      </c>
      <c r="R52" s="16"/>
      <c r="S52" s="31" t="s">
        <v>32</v>
      </c>
      <c r="T52" s="95" t="s">
        <v>2</v>
      </c>
      <c r="U52" s="98">
        <v>60</v>
      </c>
      <c r="V52" s="216"/>
      <c r="W52" s="216"/>
      <c r="X52" s="216"/>
      <c r="Y52" s="75" t="s">
        <v>70</v>
      </c>
      <c r="AA52" s="18"/>
      <c r="AB52" s="18"/>
      <c r="AC52" s="86"/>
      <c r="AD52" s="283"/>
      <c r="AE52" s="283"/>
      <c r="AF52" s="283"/>
      <c r="AG52" s="8"/>
      <c r="AI52" s="18"/>
      <c r="AJ52" s="18"/>
      <c r="AK52" s="86"/>
      <c r="AL52" s="283"/>
      <c r="AM52" s="283"/>
      <c r="AN52" s="283"/>
      <c r="AO52" s="8"/>
      <c r="AR52" s="31" t="s">
        <v>32</v>
      </c>
      <c r="AS52" s="97" t="s">
        <v>2</v>
      </c>
      <c r="AT52" s="98">
        <v>60</v>
      </c>
      <c r="AU52" s="74" t="s">
        <v>70</v>
      </c>
      <c r="AV52" s="35"/>
      <c r="AW52" s="54"/>
      <c r="AX52" s="54"/>
      <c r="AY52" s="81"/>
      <c r="AZ52" s="56"/>
      <c r="BA52" s="35"/>
      <c r="BB52" s="54"/>
      <c r="BC52" s="54"/>
      <c r="BD52" s="81"/>
      <c r="BE52" s="56"/>
      <c r="BF52" s="35"/>
      <c r="BG52" s="54"/>
      <c r="BH52" s="54"/>
      <c r="BI52" s="81"/>
      <c r="BJ52" s="56"/>
      <c r="BK52" s="35"/>
      <c r="BL52" s="54"/>
      <c r="BM52" s="54"/>
      <c r="BN52" s="81"/>
      <c r="BO52" s="56"/>
      <c r="BP52" s="35"/>
      <c r="BQ52" s="54"/>
      <c r="BR52" s="54"/>
      <c r="BS52" s="81"/>
      <c r="BT52" s="56"/>
      <c r="BU52" s="35"/>
      <c r="BV52" s="54"/>
      <c r="BW52" s="54"/>
      <c r="BX52" s="81"/>
      <c r="BY52" s="56"/>
      <c r="BZ52" s="35"/>
      <c r="CA52" s="35"/>
    </row>
    <row r="53" spans="1:79" ht="15" hidden="1" customHeight="1" x14ac:dyDescent="0.3">
      <c r="A53" s="28" t="e">
        <f>(H53+Q54+Y53+AG53+AO53+AZ53+BE53+BJ53+BO53+BT53)/10</f>
        <v>#VALUE!</v>
      </c>
      <c r="B53" s="18"/>
      <c r="C53" s="18"/>
      <c r="D53" s="25"/>
      <c r="E53" s="25"/>
      <c r="F53" s="25"/>
      <c r="G53" s="25"/>
      <c r="H53" s="8"/>
      <c r="I53" s="56"/>
      <c r="J53" s="22"/>
      <c r="K53" s="31" t="s">
        <v>32</v>
      </c>
      <c r="L53" s="97" t="s">
        <v>2</v>
      </c>
      <c r="M53" s="98">
        <v>60</v>
      </c>
      <c r="N53" s="216"/>
      <c r="O53" s="216"/>
      <c r="P53" s="216"/>
      <c r="Q53" s="74" t="s">
        <v>70</v>
      </c>
      <c r="S53" s="31" t="s">
        <v>33</v>
      </c>
      <c r="T53" s="97" t="s">
        <v>9</v>
      </c>
      <c r="U53" s="96">
        <v>40</v>
      </c>
      <c r="V53" s="217"/>
      <c r="W53" s="217"/>
      <c r="X53" s="217"/>
      <c r="Y53" s="74" t="s">
        <v>70</v>
      </c>
      <c r="Z53" s="22"/>
      <c r="AA53" s="18"/>
      <c r="AB53" s="18"/>
      <c r="AC53" s="25"/>
      <c r="AD53" s="25"/>
      <c r="AE53" s="25"/>
      <c r="AF53" s="25"/>
      <c r="AG53" s="8"/>
      <c r="AH53" s="22"/>
      <c r="AI53" s="18"/>
      <c r="AJ53" s="18"/>
      <c r="AK53" s="25"/>
      <c r="AL53" s="25"/>
      <c r="AM53" s="25"/>
      <c r="AN53" s="25"/>
      <c r="AO53" s="8"/>
      <c r="AP53" s="22"/>
      <c r="AQ53" s="270"/>
      <c r="AR53" s="31" t="s">
        <v>33</v>
      </c>
      <c r="AS53" s="95" t="s">
        <v>9</v>
      </c>
      <c r="AT53" s="96">
        <v>40</v>
      </c>
      <c r="AU53" s="101" t="s">
        <v>70</v>
      </c>
      <c r="AV53" s="49"/>
      <c r="AW53" s="54"/>
      <c r="AX53" s="54"/>
      <c r="AY53" s="62"/>
      <c r="AZ53" s="56"/>
      <c r="BA53" s="49"/>
      <c r="BB53" s="54"/>
      <c r="BC53" s="54"/>
      <c r="BD53" s="62"/>
      <c r="BE53" s="56"/>
      <c r="BF53" s="49"/>
      <c r="BG53" s="54"/>
      <c r="BH53" s="54"/>
      <c r="BI53" s="62"/>
      <c r="BJ53" s="56"/>
      <c r="BK53" s="49"/>
      <c r="BL53" s="54"/>
      <c r="BM53" s="54"/>
      <c r="BN53" s="62"/>
      <c r="BO53" s="56"/>
      <c r="BP53" s="49"/>
      <c r="BQ53" s="54"/>
      <c r="BR53" s="54"/>
      <c r="BS53" s="62"/>
      <c r="BT53" s="56"/>
      <c r="BU53" s="49"/>
      <c r="BV53" s="54"/>
      <c r="BW53" s="54"/>
      <c r="BX53" s="62"/>
      <c r="BY53" s="56"/>
      <c r="BZ53" s="49"/>
      <c r="CA53" s="35"/>
    </row>
    <row r="54" spans="1:79" ht="15" hidden="1" customHeight="1" x14ac:dyDescent="0.3">
      <c r="A54" s="29"/>
      <c r="J54" s="7"/>
      <c r="K54" s="31" t="s">
        <v>33</v>
      </c>
      <c r="L54" s="95" t="s">
        <v>9</v>
      </c>
      <c r="M54" s="96">
        <v>40</v>
      </c>
      <c r="N54" s="286"/>
      <c r="O54" s="286"/>
      <c r="P54" s="286"/>
      <c r="Q54" s="101" t="s">
        <v>70</v>
      </c>
      <c r="R54" s="22"/>
      <c r="U54" s="91"/>
      <c r="Z54" s="7"/>
      <c r="AC54" s="91"/>
      <c r="AH54" s="7"/>
      <c r="AK54" s="91"/>
      <c r="AP54" s="7"/>
      <c r="AQ54" s="271"/>
      <c r="AT54" s="91"/>
      <c r="AV54" s="50"/>
      <c r="AW54" s="33"/>
      <c r="AX54" s="33"/>
      <c r="AY54" s="80"/>
      <c r="AZ54" s="37"/>
      <c r="BA54" s="50"/>
      <c r="BB54" s="33"/>
      <c r="BC54" s="33"/>
      <c r="BD54" s="80"/>
      <c r="BE54" s="37"/>
      <c r="BF54" s="50"/>
      <c r="BG54" s="33"/>
      <c r="BH54" s="33"/>
      <c r="BI54" s="80"/>
      <c r="BJ54" s="37"/>
      <c r="BK54" s="50"/>
      <c r="BL54" s="33"/>
      <c r="BM54" s="33"/>
      <c r="BN54" s="80"/>
      <c r="BO54" s="37"/>
      <c r="BP54" s="50"/>
      <c r="BQ54" s="33"/>
      <c r="BR54" s="33"/>
      <c r="BS54" s="80"/>
      <c r="BT54" s="37"/>
      <c r="BU54" s="50"/>
      <c r="BV54" s="33"/>
      <c r="BW54" s="33"/>
      <c r="BX54" s="80"/>
      <c r="BY54" s="37"/>
      <c r="BZ54" s="50"/>
      <c r="CA54" s="35"/>
    </row>
    <row r="55" spans="1:79" ht="15" hidden="1" customHeight="1" x14ac:dyDescent="0.3">
      <c r="A55" s="29"/>
      <c r="B55" s="26"/>
      <c r="C55" s="26"/>
      <c r="D55" s="78"/>
      <c r="E55" s="88"/>
      <c r="F55" s="88"/>
      <c r="G55" s="88"/>
      <c r="H55" s="27"/>
      <c r="I55" s="37"/>
      <c r="M55" s="91"/>
      <c r="R55" s="7"/>
      <c r="S55" s="26"/>
      <c r="T55" s="26"/>
      <c r="U55" s="88"/>
      <c r="V55" s="88"/>
      <c r="W55" s="88"/>
      <c r="X55" s="88"/>
      <c r="Y55" s="27"/>
      <c r="AA55" s="26"/>
      <c r="AB55" s="26"/>
      <c r="AC55" s="88"/>
      <c r="AD55" s="88"/>
      <c r="AE55" s="88"/>
      <c r="AF55" s="88"/>
      <c r="AG55" s="27"/>
      <c r="AI55" s="26"/>
      <c r="AJ55" s="26"/>
      <c r="AK55" s="88"/>
      <c r="AL55" s="88"/>
      <c r="AM55" s="88"/>
      <c r="AN55" s="88"/>
      <c r="AO55" s="27"/>
      <c r="AR55" s="26"/>
      <c r="AS55" s="26"/>
      <c r="AT55" s="88"/>
      <c r="AU55" s="27"/>
      <c r="AV55" s="35"/>
      <c r="AW55" s="33"/>
      <c r="AX55" s="33"/>
      <c r="AY55" s="80"/>
      <c r="AZ55" s="37"/>
      <c r="BA55" s="35"/>
      <c r="BB55" s="33"/>
      <c r="BC55" s="33"/>
      <c r="BD55" s="80"/>
      <c r="BE55" s="37"/>
      <c r="BF55" s="35"/>
      <c r="BG55" s="33"/>
      <c r="BH55" s="33"/>
      <c r="BI55" s="80"/>
      <c r="BJ55" s="37"/>
      <c r="BK55" s="35"/>
      <c r="BL55" s="33"/>
      <c r="BM55" s="33"/>
      <c r="BN55" s="80"/>
      <c r="BO55" s="37"/>
      <c r="BP55" s="35"/>
      <c r="BQ55" s="33"/>
      <c r="BR55" s="33"/>
      <c r="BS55" s="80"/>
      <c r="BT55" s="37"/>
      <c r="BU55" s="35"/>
      <c r="BV55" s="33"/>
      <c r="BW55" s="33"/>
      <c r="BX55" s="80"/>
      <c r="BY55" s="37"/>
      <c r="BZ55" s="35"/>
      <c r="CA55" s="35"/>
    </row>
    <row r="56" spans="1:79" ht="15" hidden="1" customHeight="1" x14ac:dyDescent="0.3">
      <c r="A56" s="29"/>
      <c r="K56" s="26"/>
      <c r="L56" s="26"/>
      <c r="M56" s="88"/>
      <c r="N56" s="88"/>
      <c r="O56" s="88"/>
      <c r="P56" s="88"/>
      <c r="Q56" s="27"/>
      <c r="U56" s="91"/>
      <c r="AC56" s="91"/>
      <c r="AK56" s="91"/>
      <c r="AT56" s="91"/>
      <c r="AV56" s="35"/>
      <c r="AW56" s="33"/>
      <c r="AX56" s="33"/>
      <c r="AY56" s="80"/>
      <c r="AZ56" s="37"/>
      <c r="BA56" s="35"/>
      <c r="BB56" s="33"/>
      <c r="BC56" s="33"/>
      <c r="BD56" s="80"/>
      <c r="BE56" s="37"/>
      <c r="BF56" s="35"/>
      <c r="BG56" s="33"/>
      <c r="BH56" s="33"/>
      <c r="BI56" s="80"/>
      <c r="BJ56" s="37"/>
      <c r="BK56" s="35"/>
      <c r="BL56" s="33"/>
      <c r="BM56" s="33"/>
      <c r="BN56" s="80"/>
      <c r="BO56" s="37"/>
      <c r="BP56" s="35"/>
      <c r="BQ56" s="33"/>
      <c r="BR56" s="33"/>
      <c r="BS56" s="80"/>
      <c r="BT56" s="37"/>
      <c r="BU56" s="35"/>
      <c r="BV56" s="33"/>
      <c r="BW56" s="33"/>
      <c r="BX56" s="80"/>
      <c r="BY56" s="37"/>
      <c r="BZ56" s="35"/>
      <c r="CA56" s="35"/>
    </row>
    <row r="57" spans="1:79" customFormat="1" ht="15.75" hidden="1" customHeight="1" x14ac:dyDescent="0.3">
      <c r="A57" s="29"/>
      <c r="B57" s="1"/>
      <c r="C57" s="1" t="s">
        <v>15</v>
      </c>
      <c r="D57" s="76" t="s">
        <v>3</v>
      </c>
      <c r="E57" s="105"/>
      <c r="F57" s="105"/>
      <c r="G57" s="105"/>
      <c r="H57" s="3">
        <v>20</v>
      </c>
      <c r="I57" s="65"/>
      <c r="J57" s="6"/>
      <c r="K57" s="10"/>
      <c r="L57" s="10"/>
      <c r="M57" s="91"/>
      <c r="N57" s="281"/>
      <c r="O57" s="281"/>
      <c r="P57" s="281"/>
      <c r="Q57" s="12"/>
      <c r="R57" s="11"/>
      <c r="S57" s="15" t="s">
        <v>37</v>
      </c>
      <c r="T57" s="1" t="s">
        <v>15</v>
      </c>
      <c r="U57" s="105" t="s">
        <v>3</v>
      </c>
      <c r="V57" s="105"/>
      <c r="W57" s="105"/>
      <c r="X57" s="105"/>
      <c r="Y57" s="102">
        <v>81.92</v>
      </c>
      <c r="Z57" s="6"/>
      <c r="AA57" s="1"/>
      <c r="AB57" s="1" t="s">
        <v>15</v>
      </c>
      <c r="AC57" s="85" t="s">
        <v>3</v>
      </c>
      <c r="AD57" s="105"/>
      <c r="AE57" s="105"/>
      <c r="AF57" s="105"/>
      <c r="AG57" s="3">
        <v>20</v>
      </c>
      <c r="AH57" s="6"/>
      <c r="AI57" s="1"/>
      <c r="AJ57" s="1" t="s">
        <v>15</v>
      </c>
      <c r="AK57" s="85" t="s">
        <v>3</v>
      </c>
      <c r="AL57" s="105"/>
      <c r="AM57" s="105"/>
      <c r="AN57" s="105"/>
      <c r="AO57" s="3">
        <v>20</v>
      </c>
      <c r="AP57" s="6"/>
      <c r="AQ57" s="272"/>
      <c r="AR57" s="1"/>
      <c r="AS57" s="1" t="s">
        <v>15</v>
      </c>
      <c r="AT57" s="85" t="s">
        <v>3</v>
      </c>
      <c r="AU57" s="3">
        <v>20</v>
      </c>
      <c r="AV57" s="66"/>
      <c r="AW57" s="63"/>
      <c r="AX57" s="44"/>
      <c r="AY57" s="81"/>
      <c r="AZ57" s="56"/>
      <c r="BA57" s="66"/>
      <c r="BB57" s="63"/>
      <c r="BC57" s="54"/>
      <c r="BD57" s="81"/>
      <c r="BE57" s="56"/>
      <c r="BF57" s="66"/>
      <c r="BG57" s="63"/>
      <c r="BH57" s="63"/>
      <c r="BI57" s="64"/>
      <c r="BJ57" s="65"/>
      <c r="BK57" s="66"/>
      <c r="BL57" s="63"/>
      <c r="BM57" s="63"/>
      <c r="BN57" s="64"/>
      <c r="BO57" s="65"/>
      <c r="BP57" s="66"/>
      <c r="BQ57" s="63"/>
      <c r="BR57" s="63"/>
      <c r="BS57" s="64"/>
      <c r="BT57" s="65"/>
      <c r="BU57" s="66"/>
      <c r="BV57" s="63"/>
      <c r="BW57" s="63"/>
      <c r="BX57" s="64"/>
      <c r="BY57" s="65"/>
      <c r="BZ57" s="66"/>
      <c r="CA57" s="67"/>
    </row>
    <row r="58" spans="1:79" customFormat="1" ht="15.75" hidden="1" customHeight="1" x14ac:dyDescent="0.3">
      <c r="A58" s="29"/>
      <c r="B58" s="1"/>
      <c r="C58" s="2" t="s">
        <v>9</v>
      </c>
      <c r="D58" s="76">
        <v>20</v>
      </c>
      <c r="E58" s="105"/>
      <c r="F58" s="105"/>
      <c r="G58" s="105"/>
      <c r="H58" s="3">
        <v>1</v>
      </c>
      <c r="I58" s="65"/>
      <c r="J58" s="6"/>
      <c r="K58" s="1"/>
      <c r="L58" s="1" t="s">
        <v>15</v>
      </c>
      <c r="M58" s="85" t="s">
        <v>3</v>
      </c>
      <c r="N58" s="105"/>
      <c r="O58" s="105"/>
      <c r="P58" s="105"/>
      <c r="Q58" s="3">
        <v>20</v>
      </c>
      <c r="R58" s="6"/>
      <c r="S58" s="1"/>
      <c r="T58" s="2" t="s">
        <v>9</v>
      </c>
      <c r="U58" s="105">
        <v>20</v>
      </c>
      <c r="V58" s="105"/>
      <c r="W58" s="105"/>
      <c r="X58" s="105"/>
      <c r="Y58" s="3">
        <v>1</v>
      </c>
      <c r="Z58" s="6"/>
      <c r="AA58" s="1"/>
      <c r="AB58" s="2" t="s">
        <v>9</v>
      </c>
      <c r="AC58" s="85">
        <v>20</v>
      </c>
      <c r="AD58" s="105"/>
      <c r="AE58" s="105"/>
      <c r="AF58" s="105"/>
      <c r="AG58" s="3">
        <v>1</v>
      </c>
      <c r="AH58" s="6"/>
      <c r="AI58" s="1"/>
      <c r="AJ58" s="2" t="s">
        <v>9</v>
      </c>
      <c r="AK58" s="85">
        <v>20</v>
      </c>
      <c r="AL58" s="105"/>
      <c r="AM58" s="105"/>
      <c r="AN58" s="105"/>
      <c r="AO58" s="3">
        <v>1</v>
      </c>
      <c r="AP58" s="6"/>
      <c r="AQ58" s="272"/>
      <c r="AR58" s="1"/>
      <c r="AS58" s="2" t="s">
        <v>9</v>
      </c>
      <c r="AT58" s="85">
        <v>20</v>
      </c>
      <c r="AU58" s="3">
        <v>1</v>
      </c>
      <c r="AV58" s="66"/>
      <c r="AW58" s="63"/>
      <c r="AX58" s="44"/>
      <c r="AY58" s="81"/>
      <c r="AZ58" s="56"/>
      <c r="BA58" s="66"/>
      <c r="BB58" s="63"/>
      <c r="BC58" s="44"/>
      <c r="BD58" s="81"/>
      <c r="BE58" s="56"/>
      <c r="BF58" s="66"/>
      <c r="BG58" s="63"/>
      <c r="BH58" s="57"/>
      <c r="BI58" s="64"/>
      <c r="BJ58" s="65"/>
      <c r="BK58" s="66"/>
      <c r="BL58" s="63"/>
      <c r="BM58" s="57"/>
      <c r="BN58" s="64"/>
      <c r="BO58" s="65"/>
      <c r="BP58" s="66"/>
      <c r="BQ58" s="63"/>
      <c r="BR58" s="57"/>
      <c r="BS58" s="64"/>
      <c r="BT58" s="65"/>
      <c r="BU58" s="66"/>
      <c r="BV58" s="63"/>
      <c r="BW58" s="57"/>
      <c r="BX58" s="64"/>
      <c r="BY58" s="65"/>
      <c r="BZ58" s="66"/>
      <c r="CA58" s="67"/>
    </row>
    <row r="59" spans="1:79" customFormat="1" ht="15.75" hidden="1" customHeight="1" x14ac:dyDescent="0.3">
      <c r="A59" s="29"/>
      <c r="B59" s="1"/>
      <c r="C59" s="2" t="s">
        <v>10</v>
      </c>
      <c r="D59" s="76">
        <v>200</v>
      </c>
      <c r="E59" s="105"/>
      <c r="F59" s="105"/>
      <c r="G59" s="105"/>
      <c r="H59" s="3">
        <v>4</v>
      </c>
      <c r="I59" s="65"/>
      <c r="J59" s="6"/>
      <c r="K59" s="1"/>
      <c r="L59" s="2" t="s">
        <v>9</v>
      </c>
      <c r="M59" s="85">
        <v>20</v>
      </c>
      <c r="N59" s="105"/>
      <c r="O59" s="105"/>
      <c r="P59" s="105"/>
      <c r="Q59" s="3">
        <v>1</v>
      </c>
      <c r="R59" s="6"/>
      <c r="S59" s="1"/>
      <c r="T59" s="2" t="s">
        <v>10</v>
      </c>
      <c r="U59" s="85">
        <v>200</v>
      </c>
      <c r="V59" s="105"/>
      <c r="W59" s="105"/>
      <c r="X59" s="105"/>
      <c r="Y59" s="3">
        <v>4</v>
      </c>
      <c r="Z59" s="6"/>
      <c r="AA59" s="1"/>
      <c r="AB59" s="2" t="s">
        <v>10</v>
      </c>
      <c r="AC59" s="85">
        <v>200</v>
      </c>
      <c r="AD59" s="105"/>
      <c r="AE59" s="105"/>
      <c r="AF59" s="105"/>
      <c r="AG59" s="3">
        <v>4</v>
      </c>
      <c r="AH59" s="6"/>
      <c r="AI59" s="1"/>
      <c r="AJ59" s="2" t="s">
        <v>10</v>
      </c>
      <c r="AK59" s="85">
        <v>200</v>
      </c>
      <c r="AL59" s="105"/>
      <c r="AM59" s="105"/>
      <c r="AN59" s="105"/>
      <c r="AO59" s="3">
        <v>4</v>
      </c>
      <c r="AP59" s="6"/>
      <c r="AQ59" s="272"/>
      <c r="AR59" s="1"/>
      <c r="AS59" s="2" t="s">
        <v>10</v>
      </c>
      <c r="AT59" s="85">
        <v>200</v>
      </c>
      <c r="AU59" s="3">
        <v>4</v>
      </c>
      <c r="AV59" s="66"/>
      <c r="AW59" s="63"/>
      <c r="AX59" s="57"/>
      <c r="AY59" s="64"/>
      <c r="AZ59" s="65"/>
      <c r="BA59" s="66"/>
      <c r="BB59" s="63"/>
      <c r="BC59" s="44"/>
      <c r="BD59" s="81"/>
      <c r="BE59" s="56"/>
      <c r="BF59" s="66"/>
      <c r="BG59" s="63"/>
      <c r="BH59" s="57"/>
      <c r="BI59" s="64"/>
      <c r="BJ59" s="65"/>
      <c r="BK59" s="66"/>
      <c r="BL59" s="63"/>
      <c r="BM59" s="57"/>
      <c r="BN59" s="64"/>
      <c r="BO59" s="65"/>
      <c r="BP59" s="66"/>
      <c r="BQ59" s="63"/>
      <c r="BR59" s="57"/>
      <c r="BS59" s="64"/>
      <c r="BT59" s="65"/>
      <c r="BU59" s="66"/>
      <c r="BV59" s="63"/>
      <c r="BW59" s="57"/>
      <c r="BX59" s="64"/>
      <c r="BY59" s="65"/>
      <c r="BZ59" s="66"/>
      <c r="CA59" s="67"/>
    </row>
    <row r="60" spans="1:79" customFormat="1" ht="15" hidden="1" customHeight="1" x14ac:dyDescent="0.3">
      <c r="A60" s="29"/>
      <c r="B60" s="1"/>
      <c r="C60" s="1"/>
      <c r="D60" s="76"/>
      <c r="E60" s="105"/>
      <c r="F60" s="105"/>
      <c r="G60" s="105"/>
      <c r="H60" s="3"/>
      <c r="I60" s="65"/>
      <c r="K60" s="1"/>
      <c r="L60" s="2" t="s">
        <v>10</v>
      </c>
      <c r="M60" s="85">
        <v>200</v>
      </c>
      <c r="N60" s="105"/>
      <c r="O60" s="105"/>
      <c r="P60" s="105"/>
      <c r="Q60" s="3">
        <v>4</v>
      </c>
      <c r="R60" s="6"/>
      <c r="S60" s="1"/>
      <c r="T60" s="1"/>
      <c r="U60" s="85"/>
      <c r="V60" s="105"/>
      <c r="W60" s="105"/>
      <c r="X60" s="105"/>
      <c r="Y60" s="3"/>
      <c r="AA60" s="1"/>
      <c r="AB60" s="1"/>
      <c r="AC60" s="85"/>
      <c r="AD60" s="105"/>
      <c r="AE60" s="105"/>
      <c r="AF60" s="105"/>
      <c r="AG60" s="3"/>
      <c r="AI60" s="1"/>
      <c r="AJ60" s="1"/>
      <c r="AK60" s="85"/>
      <c r="AL60" s="105"/>
      <c r="AM60" s="105"/>
      <c r="AN60" s="105"/>
      <c r="AO60" s="3"/>
      <c r="AQ60" s="273"/>
      <c r="AR60" s="1"/>
      <c r="AS60" s="1"/>
      <c r="AT60" s="85"/>
      <c r="AU60" s="3"/>
      <c r="AV60" s="68"/>
      <c r="AW60" s="63"/>
      <c r="AX60" s="63"/>
      <c r="AY60" s="64"/>
      <c r="AZ60" s="65"/>
      <c r="BA60" s="68"/>
      <c r="BB60" s="63"/>
      <c r="BC60" s="63"/>
      <c r="BD60" s="64"/>
      <c r="BE60" s="65"/>
      <c r="BF60" s="68"/>
      <c r="BG60" s="63"/>
      <c r="BH60" s="63"/>
      <c r="BI60" s="64"/>
      <c r="BJ60" s="65"/>
      <c r="BK60" s="68"/>
      <c r="BL60" s="63"/>
      <c r="BM60" s="63"/>
      <c r="BN60" s="64"/>
      <c r="BO60" s="65"/>
      <c r="BP60" s="68"/>
      <c r="BQ60" s="63"/>
      <c r="BR60" s="63"/>
      <c r="BS60" s="64"/>
      <c r="BT60" s="65"/>
      <c r="BU60" s="68"/>
      <c r="BV60" s="63"/>
      <c r="BW60" s="63"/>
      <c r="BX60" s="64"/>
      <c r="BY60" s="65"/>
      <c r="BZ60" s="67"/>
      <c r="CA60" s="67"/>
    </row>
    <row r="61" spans="1:79" customFormat="1" ht="15" hidden="1" customHeight="1" x14ac:dyDescent="0.3">
      <c r="A61" s="20">
        <f>(H61+Q62+Y61+AG61+AO61+AZ61+BE61+BJ61+BO61+BT61)/10</f>
        <v>18.692</v>
      </c>
      <c r="B61" s="1"/>
      <c r="C61" s="1"/>
      <c r="D61" s="4"/>
      <c r="E61" s="4"/>
      <c r="F61" s="4"/>
      <c r="G61" s="4"/>
      <c r="H61" s="3">
        <f>SUM(H57:H60)</f>
        <v>25</v>
      </c>
      <c r="I61" s="65"/>
      <c r="J61" s="5"/>
      <c r="K61" s="1"/>
      <c r="L61" s="1"/>
      <c r="M61" s="85"/>
      <c r="N61" s="105"/>
      <c r="O61" s="105"/>
      <c r="P61" s="105"/>
      <c r="Q61" s="3"/>
      <c r="S61" s="1"/>
      <c r="T61" s="1"/>
      <c r="U61" s="4"/>
      <c r="V61" s="4"/>
      <c r="W61" s="4"/>
      <c r="X61" s="4"/>
      <c r="Y61" s="3">
        <f>SUM(Y57:Y60)</f>
        <v>86.92</v>
      </c>
      <c r="Z61" s="5"/>
      <c r="AA61" s="1"/>
      <c r="AB61" s="1"/>
      <c r="AC61" s="4"/>
      <c r="AD61" s="4"/>
      <c r="AE61" s="4"/>
      <c r="AF61" s="4"/>
      <c r="AG61" s="3">
        <f>SUM(AG57:AG60)</f>
        <v>25</v>
      </c>
      <c r="AH61" s="5"/>
      <c r="AI61" s="1"/>
      <c r="AJ61" s="1"/>
      <c r="AK61" s="4"/>
      <c r="AL61" s="4"/>
      <c r="AM61" s="4"/>
      <c r="AN61" s="4"/>
      <c r="AO61" s="3">
        <f>SUM(AO57:AO60)</f>
        <v>25</v>
      </c>
      <c r="AP61" s="5"/>
      <c r="AQ61" s="274"/>
      <c r="AR61" s="1"/>
      <c r="AS61" s="1"/>
      <c r="AT61" s="4"/>
      <c r="AU61" s="3">
        <f>SUM(AU57:AU60)</f>
        <v>25</v>
      </c>
      <c r="AV61" s="68"/>
      <c r="AW61" s="63"/>
      <c r="AX61" s="63"/>
      <c r="AY61" s="69"/>
      <c r="AZ61" s="65"/>
      <c r="BA61" s="68"/>
      <c r="BB61" s="63"/>
      <c r="BC61" s="63"/>
      <c r="BD61" s="69"/>
      <c r="BE61" s="65"/>
      <c r="BF61" s="68"/>
      <c r="BG61" s="63"/>
      <c r="BH61" s="63"/>
      <c r="BI61" s="69"/>
      <c r="BJ61" s="65"/>
      <c r="BK61" s="68"/>
      <c r="BL61" s="63"/>
      <c r="BM61" s="63"/>
      <c r="BN61" s="69"/>
      <c r="BO61" s="65"/>
      <c r="BP61" s="68"/>
      <c r="BQ61" s="63"/>
      <c r="BR61" s="63"/>
      <c r="BS61" s="69"/>
      <c r="BT61" s="65"/>
      <c r="BU61" s="68"/>
      <c r="BV61" s="63"/>
      <c r="BW61" s="63"/>
      <c r="BX61" s="69"/>
      <c r="BY61" s="65"/>
      <c r="BZ61" s="68"/>
      <c r="CA61" s="67"/>
    </row>
    <row r="62" spans="1:79" ht="14.45" x14ac:dyDescent="0.3">
      <c r="K62" s="1"/>
      <c r="L62" s="1"/>
      <c r="M62" s="4"/>
      <c r="N62" s="4"/>
      <c r="O62" s="4"/>
      <c r="P62" s="4"/>
      <c r="Q62" s="3">
        <f>SUM(Q58:Q61)</f>
        <v>25</v>
      </c>
      <c r="R62" s="5"/>
      <c r="U62" s="91"/>
      <c r="AC62" s="91"/>
      <c r="AK62" s="91"/>
      <c r="AT62" s="91"/>
      <c r="AV62" s="35"/>
      <c r="AW62" s="33"/>
      <c r="AX62" s="33"/>
      <c r="AY62" s="80"/>
      <c r="AZ62" s="37"/>
      <c r="BA62" s="35"/>
      <c r="BB62" s="33"/>
      <c r="BC62" s="33"/>
      <c r="BD62" s="80"/>
      <c r="BE62" s="37"/>
      <c r="BF62" s="35"/>
      <c r="BG62" s="33"/>
      <c r="BH62" s="33"/>
      <c r="BI62" s="80"/>
      <c r="BJ62" s="37"/>
      <c r="BK62" s="35"/>
      <c r="BL62" s="33"/>
      <c r="BM62" s="33"/>
      <c r="BN62" s="80"/>
      <c r="BO62" s="37"/>
      <c r="BP62" s="35"/>
      <c r="BQ62" s="33"/>
      <c r="BR62" s="33"/>
      <c r="BS62" s="80"/>
      <c r="BT62" s="37"/>
      <c r="BU62" s="35"/>
      <c r="BV62" s="33"/>
      <c r="BW62" s="33"/>
      <c r="BX62" s="80"/>
      <c r="BY62" s="37"/>
      <c r="BZ62" s="35"/>
      <c r="CA62" s="35"/>
    </row>
    <row r="63" spans="1:79" ht="15" hidden="1" customHeight="1" x14ac:dyDescent="0.3">
      <c r="A63" s="29"/>
      <c r="M63" s="91"/>
      <c r="U63" s="91"/>
      <c r="AC63" s="91"/>
      <c r="AK63" s="91"/>
      <c r="AT63" s="91"/>
      <c r="AV63" s="35"/>
      <c r="AW63" s="33"/>
      <c r="AX63" s="33"/>
      <c r="AY63" s="80"/>
      <c r="AZ63" s="37"/>
      <c r="BA63" s="35"/>
      <c r="BB63" s="33"/>
      <c r="BC63" s="33"/>
      <c r="BD63" s="80"/>
      <c r="BE63" s="37"/>
      <c r="BF63" s="35"/>
      <c r="BG63" s="33"/>
      <c r="BH63" s="33"/>
      <c r="BI63" s="80"/>
      <c r="BJ63" s="37"/>
      <c r="BK63" s="35"/>
      <c r="BL63" s="33"/>
      <c r="BM63" s="33"/>
      <c r="BN63" s="80"/>
      <c r="BO63" s="37"/>
      <c r="BP63" s="35"/>
      <c r="BQ63" s="33"/>
      <c r="BR63" s="33"/>
      <c r="BS63" s="80"/>
      <c r="BT63" s="37"/>
      <c r="BU63" s="35"/>
      <c r="BV63" s="33"/>
      <c r="BW63" s="33"/>
      <c r="BX63" s="80"/>
      <c r="BY63" s="37"/>
      <c r="BZ63" s="35"/>
      <c r="CA63" s="35"/>
    </row>
    <row r="64" spans="1:79" ht="15" hidden="1" customHeight="1" x14ac:dyDescent="0.3">
      <c r="M64" s="91"/>
      <c r="U64" s="91"/>
      <c r="AC64" s="91"/>
      <c r="AK64" s="91"/>
      <c r="AT64" s="91"/>
      <c r="AV64" s="35"/>
      <c r="AW64" s="33"/>
      <c r="AX64" s="33"/>
      <c r="AY64" s="80"/>
      <c r="AZ64" s="37"/>
      <c r="BA64" s="35"/>
      <c r="BB64" s="33"/>
      <c r="BC64" s="33"/>
      <c r="BD64" s="80"/>
      <c r="BE64" s="37"/>
      <c r="BF64" s="35"/>
      <c r="BG64" s="33"/>
      <c r="BH64" s="33"/>
      <c r="BI64" s="80"/>
      <c r="BJ64" s="37"/>
      <c r="BK64" s="35"/>
      <c r="BL64" s="33"/>
      <c r="BM64" s="33"/>
      <c r="BN64" s="80"/>
      <c r="BO64" s="37"/>
      <c r="BP64" s="35"/>
      <c r="BQ64" s="33"/>
      <c r="BR64" s="33"/>
      <c r="BS64" s="80"/>
      <c r="BT64" s="37"/>
      <c r="BU64" s="35"/>
      <c r="BV64" s="33"/>
      <c r="BW64" s="33"/>
      <c r="BX64" s="80"/>
      <c r="BY64" s="37"/>
      <c r="BZ64" s="35"/>
      <c r="CA64" s="35"/>
    </row>
    <row r="65" spans="2:79" ht="14.45" x14ac:dyDescent="0.3">
      <c r="M65" s="91"/>
      <c r="U65" s="91"/>
      <c r="AC65" s="91"/>
      <c r="AK65" s="91"/>
      <c r="AT65" s="91"/>
      <c r="AV65" s="35"/>
      <c r="AW65" s="33"/>
      <c r="AX65" s="33"/>
      <c r="AY65" s="80"/>
      <c r="AZ65" s="37"/>
      <c r="BA65" s="35"/>
      <c r="BB65" s="33"/>
      <c r="BC65" s="33"/>
      <c r="BD65" s="80"/>
      <c r="BE65" s="37"/>
      <c r="BF65" s="35"/>
      <c r="BG65" s="33"/>
      <c r="BH65" s="33"/>
      <c r="BI65" s="80"/>
      <c r="BJ65" s="37"/>
      <c r="BK65" s="35"/>
      <c r="BL65" s="33"/>
      <c r="BM65" s="33"/>
      <c r="BN65" s="80"/>
      <c r="BO65" s="37"/>
      <c r="BP65" s="35"/>
      <c r="BQ65" s="33"/>
      <c r="BR65" s="33"/>
      <c r="BS65" s="80"/>
      <c r="BT65" s="37"/>
      <c r="BU65" s="35"/>
      <c r="BV65" s="33"/>
      <c r="BW65" s="33"/>
      <c r="BX65" s="80"/>
      <c r="BY65" s="37"/>
      <c r="BZ65" s="35"/>
      <c r="CA65" s="35"/>
    </row>
    <row r="66" spans="2:79" x14ac:dyDescent="0.25">
      <c r="B66" s="26" t="s">
        <v>26</v>
      </c>
      <c r="C66" s="26"/>
      <c r="D66" s="78"/>
      <c r="E66" s="88"/>
      <c r="F66" s="88"/>
      <c r="G66" s="88"/>
      <c r="H66" s="27"/>
      <c r="I66" s="37"/>
      <c r="M66" s="91"/>
      <c r="S66" s="26" t="s">
        <v>26</v>
      </c>
      <c r="T66" s="26"/>
      <c r="U66" s="88"/>
      <c r="V66" s="88"/>
      <c r="W66" s="88"/>
      <c r="X66" s="88"/>
      <c r="Y66" s="27"/>
      <c r="AA66" s="26" t="s">
        <v>26</v>
      </c>
      <c r="AB66" s="26" t="s">
        <v>26</v>
      </c>
      <c r="AC66" s="26"/>
      <c r="AD66" s="26"/>
      <c r="AE66" s="26"/>
      <c r="AF66" s="26"/>
      <c r="AG66" s="88"/>
      <c r="AH66" s="27"/>
      <c r="AI66" s="26" t="s">
        <v>26</v>
      </c>
      <c r="AJ66" s="26" t="s">
        <v>26</v>
      </c>
      <c r="AK66" s="26"/>
      <c r="AL66" s="26"/>
      <c r="AM66" s="26"/>
      <c r="AN66" s="26"/>
      <c r="AO66" s="88"/>
      <c r="AP66" s="27"/>
      <c r="AR66" s="26" t="s">
        <v>26</v>
      </c>
      <c r="AS66" s="26"/>
      <c r="AT66" s="88"/>
      <c r="AU66" s="27"/>
      <c r="AV66" s="35"/>
      <c r="AW66" s="33"/>
      <c r="AX66" s="33"/>
      <c r="AY66" s="80"/>
      <c r="AZ66" s="37"/>
      <c r="BA66" s="35"/>
      <c r="BB66" s="33"/>
      <c r="BC66" s="33"/>
      <c r="BD66" s="80"/>
      <c r="BE66" s="37"/>
      <c r="BF66" s="35"/>
      <c r="BG66" s="33"/>
      <c r="BH66" s="33"/>
      <c r="BI66" s="80"/>
      <c r="BJ66" s="37"/>
      <c r="BK66" s="35"/>
      <c r="BL66" s="33"/>
      <c r="BM66" s="33"/>
      <c r="BN66" s="80"/>
      <c r="BO66" s="37"/>
      <c r="BP66" s="35"/>
      <c r="BQ66" s="33"/>
      <c r="BR66" s="33"/>
      <c r="BS66" s="80"/>
      <c r="BT66" s="37"/>
      <c r="BU66" s="35"/>
      <c r="BV66" s="33"/>
      <c r="BW66" s="33"/>
      <c r="BX66" s="80"/>
      <c r="BY66" s="37"/>
      <c r="BZ66" s="35"/>
      <c r="CA66" s="35"/>
    </row>
    <row r="67" spans="2:79" x14ac:dyDescent="0.25">
      <c r="K67" s="26" t="s">
        <v>26</v>
      </c>
      <c r="L67" s="26"/>
      <c r="M67" s="88"/>
      <c r="N67" s="88"/>
      <c r="O67" s="88"/>
      <c r="P67" s="88"/>
      <c r="Q67" s="27"/>
      <c r="U67" s="91"/>
      <c r="AC67" s="91"/>
      <c r="AK67" s="91"/>
      <c r="AT67" s="91"/>
      <c r="AV67" s="35"/>
      <c r="AW67" s="33"/>
      <c r="AX67" s="33"/>
      <c r="AY67" s="80"/>
      <c r="AZ67" s="37"/>
      <c r="BA67" s="35"/>
      <c r="BB67" s="33"/>
      <c r="BC67" s="33"/>
      <c r="BD67" s="80"/>
      <c r="BE67" s="37"/>
      <c r="BF67" s="35"/>
      <c r="BG67" s="33"/>
      <c r="BH67" s="33"/>
      <c r="BI67" s="80"/>
      <c r="BJ67" s="37"/>
      <c r="BK67" s="35"/>
      <c r="BL67" s="33"/>
      <c r="BM67" s="33"/>
      <c r="BN67" s="80"/>
      <c r="BO67" s="37"/>
      <c r="BP67" s="35"/>
      <c r="BQ67" s="33"/>
      <c r="BR67" s="33"/>
      <c r="BS67" s="80"/>
      <c r="BT67" s="37"/>
      <c r="BU67" s="35"/>
      <c r="BV67" s="33"/>
      <c r="BW67" s="33"/>
      <c r="BX67" s="80"/>
      <c r="BY67" s="37"/>
      <c r="BZ67" s="35"/>
      <c r="CA67" s="35"/>
    </row>
    <row r="68" spans="2:79" ht="25.5" customHeight="1" x14ac:dyDescent="0.3">
      <c r="M68" s="91"/>
      <c r="U68" s="91"/>
      <c r="AC68" s="91"/>
      <c r="AK68" s="91"/>
      <c r="AT68" s="91"/>
    </row>
    <row r="69" spans="2:79" x14ac:dyDescent="0.25">
      <c r="B69" s="26" t="s">
        <v>119</v>
      </c>
      <c r="C69" s="26"/>
      <c r="D69" s="78"/>
      <c r="E69" s="88"/>
      <c r="F69" s="88"/>
      <c r="G69" s="88"/>
      <c r="H69" s="27"/>
      <c r="I69" s="37"/>
      <c r="M69" s="91"/>
      <c r="S69" s="26" t="s">
        <v>119</v>
      </c>
      <c r="T69" s="26"/>
      <c r="U69" s="88"/>
      <c r="V69" s="88"/>
      <c r="W69" s="88"/>
      <c r="X69" s="88"/>
      <c r="Y69" s="27"/>
      <c r="AA69" s="26" t="s">
        <v>81</v>
      </c>
      <c r="AB69" s="26" t="s">
        <v>119</v>
      </c>
      <c r="AC69" s="88"/>
      <c r="AD69" s="88"/>
      <c r="AE69" s="88"/>
      <c r="AF69" s="88"/>
      <c r="AG69" s="27"/>
      <c r="AI69" s="26" t="s">
        <v>81</v>
      </c>
      <c r="AJ69" s="26" t="s">
        <v>119</v>
      </c>
      <c r="AK69" s="88"/>
      <c r="AL69" s="88"/>
      <c r="AM69" s="88"/>
      <c r="AN69" s="88"/>
      <c r="AO69" s="27"/>
      <c r="AR69" s="26" t="s">
        <v>81</v>
      </c>
      <c r="AS69" s="26"/>
      <c r="AT69" s="88"/>
      <c r="AU69" s="27"/>
    </row>
    <row r="70" spans="2:79" ht="18.75" x14ac:dyDescent="0.3">
      <c r="D70" s="308" t="s">
        <v>96</v>
      </c>
      <c r="E70" s="308"/>
      <c r="F70" s="308"/>
      <c r="G70" s="308"/>
      <c r="H70" s="309"/>
      <c r="I70" s="309"/>
      <c r="J70" s="309"/>
      <c r="K70" s="26" t="s">
        <v>119</v>
      </c>
      <c r="L70" s="26"/>
      <c r="M70" s="88"/>
      <c r="N70" s="88"/>
      <c r="O70" s="88"/>
      <c r="P70" s="88"/>
      <c r="Q70" s="27"/>
      <c r="U70" s="308" t="s">
        <v>96</v>
      </c>
      <c r="V70" s="308"/>
      <c r="W70" s="308"/>
      <c r="X70" s="308"/>
      <c r="Y70" s="309"/>
      <c r="Z70" s="309"/>
      <c r="AC70" s="308" t="s">
        <v>96</v>
      </c>
      <c r="AD70" s="308"/>
      <c r="AE70" s="308"/>
      <c r="AF70" s="308"/>
      <c r="AG70" s="309"/>
      <c r="AH70" s="309"/>
      <c r="AK70" s="308" t="s">
        <v>96</v>
      </c>
      <c r="AL70" s="308"/>
      <c r="AM70" s="308"/>
      <c r="AN70" s="308"/>
      <c r="AO70" s="309"/>
      <c r="AP70" s="309"/>
      <c r="AQ70" s="266"/>
    </row>
    <row r="71" spans="2:79" ht="18.75" x14ac:dyDescent="0.3">
      <c r="C71" s="310" t="s">
        <v>99</v>
      </c>
      <c r="D71" s="311"/>
      <c r="E71" s="311"/>
      <c r="F71" s="311"/>
      <c r="G71" s="311"/>
      <c r="H71" s="311"/>
      <c r="I71" s="311"/>
      <c r="J71" s="311"/>
      <c r="M71" s="308" t="s">
        <v>96</v>
      </c>
      <c r="N71" s="308"/>
      <c r="O71" s="308"/>
      <c r="P71" s="308"/>
      <c r="Q71" s="309"/>
      <c r="R71" s="309"/>
      <c r="T71" s="310" t="s">
        <v>99</v>
      </c>
      <c r="U71" s="311"/>
      <c r="V71" s="311"/>
      <c r="W71" s="311"/>
      <c r="X71" s="311"/>
      <c r="Y71" s="311"/>
      <c r="Z71" s="311"/>
      <c r="AB71" s="310" t="s">
        <v>99</v>
      </c>
      <c r="AC71" s="311"/>
      <c r="AD71" s="311"/>
      <c r="AE71" s="311"/>
      <c r="AF71" s="311"/>
      <c r="AG71" s="311"/>
      <c r="AH71" s="311"/>
      <c r="AJ71" s="310" t="s">
        <v>99</v>
      </c>
      <c r="AK71" s="311"/>
      <c r="AL71" s="311"/>
      <c r="AM71" s="311"/>
      <c r="AN71" s="311"/>
      <c r="AO71" s="311"/>
      <c r="AP71" s="311"/>
      <c r="AQ71" s="267"/>
    </row>
    <row r="72" spans="2:79" x14ac:dyDescent="0.25">
      <c r="C72" s="312" t="s">
        <v>98</v>
      </c>
      <c r="D72" s="311"/>
      <c r="E72" s="311"/>
      <c r="F72" s="311"/>
      <c r="G72" s="311"/>
      <c r="H72" s="311"/>
      <c r="I72" s="311"/>
      <c r="J72" s="311"/>
      <c r="L72" s="310" t="s">
        <v>99</v>
      </c>
      <c r="M72" s="311"/>
      <c r="N72" s="311"/>
      <c r="O72" s="311"/>
      <c r="P72" s="311"/>
      <c r="Q72" s="311"/>
      <c r="R72" s="311"/>
      <c r="T72" s="312" t="s">
        <v>98</v>
      </c>
      <c r="U72" s="311"/>
      <c r="V72" s="311"/>
      <c r="W72" s="311"/>
      <c r="X72" s="311"/>
      <c r="Y72" s="311"/>
      <c r="Z72" s="311"/>
      <c r="AB72" s="312" t="s">
        <v>98</v>
      </c>
      <c r="AC72" s="311"/>
      <c r="AD72" s="311"/>
      <c r="AE72" s="311"/>
      <c r="AF72" s="311"/>
      <c r="AG72" s="311"/>
      <c r="AH72" s="311"/>
      <c r="AJ72" s="312" t="s">
        <v>98</v>
      </c>
      <c r="AK72" s="311"/>
      <c r="AL72" s="311"/>
      <c r="AM72" s="311"/>
      <c r="AN72" s="311"/>
      <c r="AO72" s="311"/>
      <c r="AP72" s="311"/>
      <c r="AQ72" s="267"/>
    </row>
    <row r="73" spans="2:79" x14ac:dyDescent="0.25">
      <c r="C73" s="313" t="s">
        <v>125</v>
      </c>
      <c r="D73" s="314"/>
      <c r="E73" s="314"/>
      <c r="F73" s="314"/>
      <c r="G73" s="314"/>
      <c r="H73" s="314"/>
      <c r="I73" s="314"/>
      <c r="J73" s="314"/>
      <c r="L73" s="312" t="s">
        <v>98</v>
      </c>
      <c r="M73" s="311"/>
      <c r="N73" s="311"/>
      <c r="O73" s="311"/>
      <c r="P73" s="311"/>
      <c r="Q73" s="311"/>
      <c r="R73" s="311"/>
      <c r="T73" s="313" t="s">
        <v>97</v>
      </c>
      <c r="U73" s="314"/>
      <c r="V73" s="314"/>
      <c r="W73" s="314"/>
      <c r="X73" s="314"/>
      <c r="Y73" s="314"/>
      <c r="Z73" s="314"/>
      <c r="AB73" s="313" t="s">
        <v>128</v>
      </c>
      <c r="AC73" s="314"/>
      <c r="AD73" s="314"/>
      <c r="AE73" s="314"/>
      <c r="AF73" s="314"/>
      <c r="AG73" s="314"/>
      <c r="AH73" s="314"/>
      <c r="AJ73" s="313" t="s">
        <v>97</v>
      </c>
      <c r="AK73" s="314"/>
      <c r="AL73" s="314"/>
      <c r="AM73" s="314"/>
      <c r="AN73" s="314"/>
      <c r="AO73" s="314"/>
      <c r="AP73" s="314"/>
      <c r="AQ73" s="268"/>
    </row>
    <row r="74" spans="2:79" ht="61.5" x14ac:dyDescent="0.25">
      <c r="B74" s="326" t="s">
        <v>0</v>
      </c>
      <c r="C74" s="326"/>
      <c r="D74" s="326"/>
      <c r="E74" s="326"/>
      <c r="F74" s="326"/>
      <c r="G74" s="326"/>
      <c r="H74" s="326"/>
      <c r="I74" s="190"/>
      <c r="L74" s="313" t="s">
        <v>97</v>
      </c>
      <c r="M74" s="314"/>
      <c r="N74" s="314"/>
      <c r="O74" s="314"/>
      <c r="P74" s="314"/>
      <c r="Q74" s="314"/>
      <c r="R74" s="314"/>
      <c r="S74" s="326" t="s">
        <v>0</v>
      </c>
      <c r="T74" s="326"/>
      <c r="U74" s="326"/>
      <c r="V74" s="326"/>
      <c r="W74" s="326"/>
      <c r="X74" s="326"/>
      <c r="Y74" s="326"/>
      <c r="AA74" s="326" t="s">
        <v>0</v>
      </c>
      <c r="AB74" s="326"/>
      <c r="AC74" s="326"/>
      <c r="AD74" s="326"/>
      <c r="AE74" s="326"/>
      <c r="AF74" s="326"/>
      <c r="AG74" s="326"/>
      <c r="AI74" s="326" t="s">
        <v>0</v>
      </c>
      <c r="AJ74" s="326"/>
      <c r="AK74" s="326"/>
      <c r="AL74" s="326"/>
      <c r="AM74" s="326"/>
      <c r="AN74" s="326"/>
      <c r="AO74" s="326"/>
      <c r="AR74" s="326" t="s">
        <v>0</v>
      </c>
      <c r="AS74" s="326"/>
      <c r="AT74" s="326"/>
      <c r="AU74" s="326"/>
    </row>
    <row r="75" spans="2:79" ht="61.5" x14ac:dyDescent="0.25">
      <c r="B75" s="315" t="s">
        <v>34</v>
      </c>
      <c r="C75" s="313"/>
      <c r="K75" s="326" t="s">
        <v>0</v>
      </c>
      <c r="L75" s="326"/>
      <c r="M75" s="326"/>
      <c r="N75" s="326"/>
      <c r="O75" s="326"/>
      <c r="P75" s="326"/>
      <c r="Q75" s="326"/>
      <c r="S75" s="315" t="s">
        <v>34</v>
      </c>
      <c r="T75" s="313"/>
      <c r="U75" s="91"/>
      <c r="AA75" s="315" t="s">
        <v>34</v>
      </c>
      <c r="AB75" s="313"/>
      <c r="AC75" s="91"/>
      <c r="AI75" s="315" t="s">
        <v>34</v>
      </c>
      <c r="AJ75" s="313"/>
      <c r="AK75" s="91"/>
      <c r="AR75" s="315" t="s">
        <v>34</v>
      </c>
      <c r="AS75" s="313"/>
      <c r="AT75" s="91"/>
    </row>
    <row r="76" spans="2:79" x14ac:dyDescent="0.25">
      <c r="B76" s="315" t="s">
        <v>23</v>
      </c>
      <c r="C76" s="313"/>
      <c r="K76" s="315" t="s">
        <v>34</v>
      </c>
      <c r="L76" s="313"/>
      <c r="M76" s="91"/>
      <c r="S76" s="315" t="s">
        <v>23</v>
      </c>
      <c r="T76" s="313"/>
      <c r="U76" s="91"/>
      <c r="AA76" s="315" t="s">
        <v>23</v>
      </c>
      <c r="AB76" s="313"/>
      <c r="AC76" s="91"/>
      <c r="AI76" s="315" t="s">
        <v>23</v>
      </c>
      <c r="AJ76" s="313"/>
      <c r="AK76" s="91"/>
      <c r="AR76" s="315" t="s">
        <v>23</v>
      </c>
      <c r="AS76" s="313"/>
      <c r="AT76" s="91"/>
    </row>
    <row r="77" spans="2:79" x14ac:dyDescent="0.25">
      <c r="B77" s="316" t="s">
        <v>7</v>
      </c>
      <c r="C77" s="327"/>
      <c r="K77" s="315" t="s">
        <v>23</v>
      </c>
      <c r="L77" s="313"/>
      <c r="M77" s="91"/>
      <c r="S77" s="316" t="s">
        <v>7</v>
      </c>
      <c r="T77" s="327"/>
      <c r="U77" s="91"/>
      <c r="AA77" s="316" t="s">
        <v>7</v>
      </c>
      <c r="AB77" s="327"/>
      <c r="AC77" s="91"/>
      <c r="AI77" s="316" t="s">
        <v>7</v>
      </c>
      <c r="AJ77" s="327"/>
      <c r="AK77" s="91"/>
      <c r="AR77" s="316" t="s">
        <v>7</v>
      </c>
      <c r="AS77" s="327"/>
      <c r="AT77" s="91"/>
    </row>
    <row r="78" spans="2:79" x14ac:dyDescent="0.25">
      <c r="B78" s="90" t="s">
        <v>19</v>
      </c>
      <c r="C78" s="92">
        <v>2</v>
      </c>
      <c r="K78" s="316" t="s">
        <v>7</v>
      </c>
      <c r="L78" s="327"/>
      <c r="M78" s="91"/>
      <c r="S78" s="90" t="s">
        <v>19</v>
      </c>
      <c r="T78" s="92">
        <v>2</v>
      </c>
      <c r="U78" s="91"/>
      <c r="AA78" s="90" t="s">
        <v>19</v>
      </c>
      <c r="AB78" s="240" t="s">
        <v>116</v>
      </c>
      <c r="AC78" s="242"/>
      <c r="AD78" s="242"/>
      <c r="AE78" s="242"/>
      <c r="AF78" s="242"/>
      <c r="AI78" s="90" t="s">
        <v>19</v>
      </c>
      <c r="AJ78" s="240" t="s">
        <v>116</v>
      </c>
      <c r="AK78" s="91"/>
      <c r="AR78" s="90" t="s">
        <v>19</v>
      </c>
      <c r="AS78" s="92">
        <v>2</v>
      </c>
      <c r="AT78" s="91"/>
    </row>
    <row r="79" spans="2:79" x14ac:dyDescent="0.25">
      <c r="B79" s="13" t="s">
        <v>94</v>
      </c>
      <c r="C79" s="93"/>
      <c r="K79" s="90" t="s">
        <v>19</v>
      </c>
      <c r="L79" s="92">
        <v>2</v>
      </c>
      <c r="M79" s="91"/>
      <c r="S79" s="13" t="s">
        <v>92</v>
      </c>
      <c r="T79" s="93"/>
      <c r="U79" s="91"/>
      <c r="AA79" s="13" t="s">
        <v>91</v>
      </c>
      <c r="AB79" s="170" t="s">
        <v>115</v>
      </c>
      <c r="AC79" s="243"/>
      <c r="AD79" s="243"/>
      <c r="AE79" s="243"/>
      <c r="AF79" s="243"/>
      <c r="AI79" s="13" t="s">
        <v>44</v>
      </c>
      <c r="AJ79" s="170" t="s">
        <v>118</v>
      </c>
      <c r="AK79" s="91"/>
      <c r="AR79" s="13" t="s">
        <v>45</v>
      </c>
      <c r="AS79" s="93"/>
      <c r="AT79" s="91"/>
    </row>
    <row r="80" spans="2:79" x14ac:dyDescent="0.25">
      <c r="B80" s="170" t="s">
        <v>95</v>
      </c>
      <c r="K80" s="13" t="s">
        <v>93</v>
      </c>
      <c r="L80" s="93"/>
      <c r="M80" s="91"/>
      <c r="S80" s="170" t="s">
        <v>95</v>
      </c>
      <c r="U80" s="91"/>
      <c r="AA80" s="170" t="s">
        <v>102</v>
      </c>
      <c r="AB80" s="170" t="s">
        <v>117</v>
      </c>
      <c r="AC80" s="33"/>
      <c r="AD80" s="33"/>
      <c r="AE80" s="33"/>
      <c r="AF80" s="33"/>
      <c r="AI80" s="170" t="s">
        <v>95</v>
      </c>
      <c r="AJ80" s="170" t="s">
        <v>117</v>
      </c>
      <c r="AK80" s="91"/>
      <c r="AR80" s="13" t="s">
        <v>89</v>
      </c>
      <c r="AT80" s="91"/>
    </row>
    <row r="81" spans="2:76" x14ac:dyDescent="0.25">
      <c r="B81" s="13"/>
      <c r="K81" s="170" t="s">
        <v>95</v>
      </c>
      <c r="M81" s="91"/>
      <c r="S81" s="13"/>
      <c r="U81" s="91"/>
      <c r="AA81" s="13"/>
      <c r="AC81" s="91"/>
      <c r="AI81" s="13"/>
      <c r="AK81" s="91"/>
      <c r="AR81" s="13"/>
      <c r="AT81" s="91"/>
    </row>
    <row r="82" spans="2:76" ht="78.75" x14ac:dyDescent="0.25">
      <c r="B82" s="70" t="s">
        <v>24</v>
      </c>
      <c r="C82" s="71" t="s">
        <v>25</v>
      </c>
      <c r="D82" s="72" t="s">
        <v>5</v>
      </c>
      <c r="E82" s="72" t="s">
        <v>121</v>
      </c>
      <c r="F82" s="72" t="s">
        <v>122</v>
      </c>
      <c r="G82" s="72" t="s">
        <v>123</v>
      </c>
      <c r="H82" s="251" t="s">
        <v>80</v>
      </c>
      <c r="I82" s="73" t="s">
        <v>8</v>
      </c>
      <c r="K82" s="13"/>
      <c r="M82" s="91"/>
      <c r="S82" s="235" t="s">
        <v>24</v>
      </c>
      <c r="T82" s="71" t="s">
        <v>25</v>
      </c>
      <c r="U82" s="72" t="s">
        <v>5</v>
      </c>
      <c r="V82" s="72" t="s">
        <v>121</v>
      </c>
      <c r="W82" s="72" t="s">
        <v>122</v>
      </c>
      <c r="X82" s="72" t="s">
        <v>123</v>
      </c>
      <c r="Y82" s="73" t="s">
        <v>79</v>
      </c>
      <c r="Z82" s="248" t="s">
        <v>8</v>
      </c>
      <c r="AA82" s="235" t="s">
        <v>24</v>
      </c>
      <c r="AB82" s="71" t="s">
        <v>25</v>
      </c>
      <c r="AC82" s="72" t="s">
        <v>5</v>
      </c>
      <c r="AD82" s="72" t="s">
        <v>121</v>
      </c>
      <c r="AE82" s="72" t="s">
        <v>122</v>
      </c>
      <c r="AF82" s="72" t="s">
        <v>123</v>
      </c>
      <c r="AG82" s="73" t="s">
        <v>79</v>
      </c>
      <c r="AH82" s="248" t="s">
        <v>8</v>
      </c>
      <c r="AI82" s="70" t="s">
        <v>24</v>
      </c>
      <c r="AJ82" s="71" t="s">
        <v>25</v>
      </c>
      <c r="AK82" s="72" t="s">
        <v>5</v>
      </c>
      <c r="AL82" s="72" t="s">
        <v>121</v>
      </c>
      <c r="AM82" s="72" t="s">
        <v>122</v>
      </c>
      <c r="AN82" s="72" t="s">
        <v>123</v>
      </c>
      <c r="AO82" s="73" t="s">
        <v>79</v>
      </c>
      <c r="AP82" s="248" t="s">
        <v>8</v>
      </c>
      <c r="AR82" s="70" t="s">
        <v>24</v>
      </c>
      <c r="AS82" s="71" t="s">
        <v>25</v>
      </c>
      <c r="AT82" s="72" t="s">
        <v>5</v>
      </c>
      <c r="AU82" s="73" t="s">
        <v>79</v>
      </c>
    </row>
    <row r="83" spans="2:76" ht="78.75" x14ac:dyDescent="0.25">
      <c r="B83" s="318" t="s">
        <v>35</v>
      </c>
      <c r="C83" s="321"/>
      <c r="D83" s="321"/>
      <c r="E83" s="328"/>
      <c r="F83" s="328"/>
      <c r="G83" s="328"/>
      <c r="H83" s="328"/>
      <c r="I83" s="189"/>
      <c r="K83" s="70" t="s">
        <v>24</v>
      </c>
      <c r="L83" s="71" t="s">
        <v>25</v>
      </c>
      <c r="M83" s="72" t="s">
        <v>5</v>
      </c>
      <c r="N83" s="72" t="s">
        <v>121</v>
      </c>
      <c r="O83" s="72" t="s">
        <v>122</v>
      </c>
      <c r="P83" s="72" t="s">
        <v>123</v>
      </c>
      <c r="Q83" s="73" t="s">
        <v>79</v>
      </c>
      <c r="R83" s="248" t="s">
        <v>8</v>
      </c>
      <c r="S83" s="334" t="s">
        <v>35</v>
      </c>
      <c r="T83" s="321"/>
      <c r="U83" s="321"/>
      <c r="V83" s="321"/>
      <c r="W83" s="321"/>
      <c r="X83" s="321"/>
      <c r="Y83" s="321"/>
      <c r="Z83" s="188"/>
      <c r="AA83" s="334" t="s">
        <v>35</v>
      </c>
      <c r="AB83" s="321"/>
      <c r="AC83" s="321"/>
      <c r="AD83" s="321"/>
      <c r="AE83" s="321"/>
      <c r="AF83" s="321"/>
      <c r="AG83" s="321"/>
      <c r="AH83" s="188"/>
      <c r="AI83" s="318" t="s">
        <v>35</v>
      </c>
      <c r="AJ83" s="321"/>
      <c r="AK83" s="321"/>
      <c r="AL83" s="321"/>
      <c r="AM83" s="321"/>
      <c r="AN83" s="321"/>
      <c r="AO83" s="321"/>
      <c r="AP83" s="188"/>
      <c r="AR83" s="318" t="s">
        <v>35</v>
      </c>
      <c r="AS83" s="321"/>
      <c r="AT83" s="321"/>
      <c r="AU83" s="321"/>
    </row>
    <row r="84" spans="2:76" ht="15.75" x14ac:dyDescent="0.25">
      <c r="B84" s="31" t="s">
        <v>27</v>
      </c>
      <c r="C84" s="214" t="s">
        <v>65</v>
      </c>
      <c r="D84" s="217">
        <v>15</v>
      </c>
      <c r="E84" s="219">
        <v>3.9000000000000004</v>
      </c>
      <c r="F84" s="219">
        <v>3.99</v>
      </c>
      <c r="G84" s="219">
        <v>0</v>
      </c>
      <c r="H84" s="219">
        <v>51.510000000000005</v>
      </c>
      <c r="I84" s="219">
        <v>20</v>
      </c>
      <c r="K84" s="318" t="s">
        <v>35</v>
      </c>
      <c r="L84" s="321"/>
      <c r="M84" s="321"/>
      <c r="N84" s="321"/>
      <c r="O84" s="321"/>
      <c r="P84" s="321"/>
      <c r="Q84" s="321"/>
      <c r="R84" s="188"/>
      <c r="S84" s="184" t="s">
        <v>27</v>
      </c>
      <c r="T84" s="202" t="s">
        <v>82</v>
      </c>
      <c r="U84" s="203">
        <v>60</v>
      </c>
      <c r="V84" s="205">
        <v>3.4</v>
      </c>
      <c r="W84" s="205">
        <v>2.5</v>
      </c>
      <c r="X84" s="205">
        <v>7.7</v>
      </c>
      <c r="Y84" s="205">
        <v>66.900000000000006</v>
      </c>
      <c r="Z84" s="234">
        <v>20</v>
      </c>
      <c r="AA84" s="184" t="s">
        <v>27</v>
      </c>
      <c r="AB84" s="214" t="s">
        <v>54</v>
      </c>
      <c r="AC84" s="217">
        <v>60</v>
      </c>
      <c r="AD84" s="219">
        <v>1.01</v>
      </c>
      <c r="AE84" s="219">
        <v>0.05</v>
      </c>
      <c r="AF84" s="219">
        <v>12.27</v>
      </c>
      <c r="AG84" s="218">
        <v>53.57</v>
      </c>
      <c r="AH84" s="234">
        <v>19</v>
      </c>
      <c r="AI84" s="31" t="s">
        <v>27</v>
      </c>
      <c r="AJ84" s="214" t="s">
        <v>60</v>
      </c>
      <c r="AK84" s="217">
        <v>60</v>
      </c>
      <c r="AL84" s="219">
        <v>0.09</v>
      </c>
      <c r="AM84" s="219">
        <v>1.3</v>
      </c>
      <c r="AN84" s="219">
        <v>7.81</v>
      </c>
      <c r="AO84" s="218">
        <v>62.2</v>
      </c>
      <c r="AP84" s="234">
        <v>20</v>
      </c>
      <c r="AQ84" s="269"/>
      <c r="AR84" s="31" t="s">
        <v>27</v>
      </c>
      <c r="AS84" s="153"/>
      <c r="AT84" s="156"/>
      <c r="AU84" s="157"/>
    </row>
    <row r="85" spans="2:76" ht="15.75" x14ac:dyDescent="0.25">
      <c r="B85" s="31" t="s">
        <v>28</v>
      </c>
      <c r="C85" s="214" t="s">
        <v>142</v>
      </c>
      <c r="D85" s="211">
        <v>210</v>
      </c>
      <c r="E85" s="219">
        <v>5.33</v>
      </c>
      <c r="F85" s="219">
        <v>6.76</v>
      </c>
      <c r="G85" s="219">
        <v>28.27</v>
      </c>
      <c r="H85" s="218">
        <v>195.24</v>
      </c>
      <c r="I85" s="218">
        <v>50</v>
      </c>
      <c r="K85" s="31" t="s">
        <v>27</v>
      </c>
      <c r="L85" s="215" t="s">
        <v>67</v>
      </c>
      <c r="M85" s="216">
        <v>60</v>
      </c>
      <c r="N85" s="218">
        <v>0.78</v>
      </c>
      <c r="O85" s="218">
        <v>1.9</v>
      </c>
      <c r="P85" s="218">
        <v>3.87</v>
      </c>
      <c r="Q85" s="218">
        <v>36.24</v>
      </c>
      <c r="R85" s="234">
        <v>17</v>
      </c>
      <c r="S85" s="184" t="s">
        <v>28</v>
      </c>
      <c r="T85" s="204" t="s">
        <v>120</v>
      </c>
      <c r="U85" s="216">
        <v>100</v>
      </c>
      <c r="V85" s="219">
        <v>20</v>
      </c>
      <c r="W85" s="219">
        <v>19.5</v>
      </c>
      <c r="X85" s="219">
        <v>3.3</v>
      </c>
      <c r="Y85" s="219">
        <v>258</v>
      </c>
      <c r="Z85" s="234">
        <v>68</v>
      </c>
      <c r="AA85" s="184" t="s">
        <v>28</v>
      </c>
      <c r="AB85" s="214" t="s">
        <v>87</v>
      </c>
      <c r="AC85" s="217">
        <v>90</v>
      </c>
      <c r="AD85" s="278">
        <v>9.42</v>
      </c>
      <c r="AE85" s="278">
        <v>14.94</v>
      </c>
      <c r="AF85" s="278">
        <v>13.99</v>
      </c>
      <c r="AG85" s="278">
        <v>178</v>
      </c>
      <c r="AH85" s="234">
        <v>38.5</v>
      </c>
      <c r="AI85" s="31" t="s">
        <v>28</v>
      </c>
      <c r="AJ85" s="214" t="s">
        <v>61</v>
      </c>
      <c r="AK85" s="211">
        <v>160</v>
      </c>
      <c r="AL85" s="219">
        <v>13.2</v>
      </c>
      <c r="AM85" s="219">
        <v>13.92</v>
      </c>
      <c r="AN85" s="219">
        <v>21.2</v>
      </c>
      <c r="AO85" s="218">
        <v>241.88</v>
      </c>
      <c r="AP85" s="230">
        <v>60</v>
      </c>
      <c r="AQ85" s="269"/>
      <c r="AR85" s="31" t="s">
        <v>28</v>
      </c>
      <c r="AS85" s="153"/>
      <c r="AT85" s="156"/>
      <c r="AU85" s="157"/>
    </row>
    <row r="86" spans="2:76" ht="15.75" x14ac:dyDescent="0.25">
      <c r="B86" s="31" t="s">
        <v>29</v>
      </c>
      <c r="C86" s="214" t="s">
        <v>75</v>
      </c>
      <c r="D86" s="217">
        <v>200</v>
      </c>
      <c r="E86" s="219">
        <v>2.79</v>
      </c>
      <c r="F86" s="219">
        <v>3.19</v>
      </c>
      <c r="G86" s="219">
        <v>19.71</v>
      </c>
      <c r="H86" s="218">
        <v>118.69</v>
      </c>
      <c r="I86" s="218">
        <v>20</v>
      </c>
      <c r="K86" s="31" t="s">
        <v>28</v>
      </c>
      <c r="L86" s="214" t="s">
        <v>58</v>
      </c>
      <c r="M86" s="217">
        <v>175</v>
      </c>
      <c r="N86" s="219">
        <v>12.56</v>
      </c>
      <c r="O86" s="219">
        <v>11.72</v>
      </c>
      <c r="P86" s="219">
        <v>15.2</v>
      </c>
      <c r="Q86" s="218">
        <v>216.52</v>
      </c>
      <c r="R86" s="234">
        <v>55</v>
      </c>
      <c r="S86" s="184" t="s">
        <v>29</v>
      </c>
      <c r="T86" s="214" t="s">
        <v>69</v>
      </c>
      <c r="U86" s="217">
        <v>150</v>
      </c>
      <c r="V86" s="219">
        <v>2.9</v>
      </c>
      <c r="W86" s="219">
        <v>5.4</v>
      </c>
      <c r="X86" s="219">
        <v>27.2</v>
      </c>
      <c r="Y86" s="218">
        <v>209</v>
      </c>
      <c r="Z86" s="234">
        <v>20</v>
      </c>
      <c r="AA86" s="184" t="s">
        <v>29</v>
      </c>
      <c r="AB86" s="215" t="s">
        <v>16</v>
      </c>
      <c r="AC86" s="216">
        <v>150</v>
      </c>
      <c r="AD86" s="218">
        <v>2.93</v>
      </c>
      <c r="AE86" s="218">
        <v>5.0599999999999996</v>
      </c>
      <c r="AF86" s="218">
        <v>17.39</v>
      </c>
      <c r="AG86" s="218">
        <v>126.8</v>
      </c>
      <c r="AH86" s="234">
        <v>30</v>
      </c>
      <c r="AI86" s="31" t="s">
        <v>29</v>
      </c>
      <c r="AJ86" s="214" t="s">
        <v>62</v>
      </c>
      <c r="AK86" s="217">
        <v>30</v>
      </c>
      <c r="AL86" s="219">
        <v>4.5</v>
      </c>
      <c r="AM86" s="219">
        <v>7.5</v>
      </c>
      <c r="AN86" s="219">
        <v>23.76</v>
      </c>
      <c r="AO86" s="218">
        <v>63.54</v>
      </c>
      <c r="AP86" s="230">
        <v>20</v>
      </c>
      <c r="AQ86" s="269"/>
      <c r="AR86" s="31" t="s">
        <v>29</v>
      </c>
      <c r="AS86" s="154"/>
      <c r="AT86" s="155"/>
      <c r="AU86" s="157"/>
      <c r="AY86" s="91"/>
      <c r="BD86" s="91"/>
      <c r="BI86" s="91"/>
      <c r="BN86" s="91"/>
      <c r="BS86" s="91"/>
      <c r="BX86" s="91"/>
    </row>
    <row r="87" spans="2:76" ht="15.75" x14ac:dyDescent="0.25">
      <c r="B87" s="31" t="s">
        <v>30</v>
      </c>
      <c r="C87" s="215" t="s">
        <v>2</v>
      </c>
      <c r="D87" s="216">
        <v>40</v>
      </c>
      <c r="E87" s="219">
        <v>2.3839999999999999</v>
      </c>
      <c r="F87" s="219">
        <v>0.28799999999999998</v>
      </c>
      <c r="G87" s="219">
        <v>16.863999999999997</v>
      </c>
      <c r="H87" s="219">
        <v>89.296000000000006</v>
      </c>
      <c r="I87" s="219">
        <v>2.5</v>
      </c>
      <c r="K87" s="31" t="s">
        <v>29</v>
      </c>
      <c r="L87" s="215" t="s">
        <v>51</v>
      </c>
      <c r="M87" s="216">
        <v>200</v>
      </c>
      <c r="N87" s="218">
        <v>0.31</v>
      </c>
      <c r="O87" s="218">
        <v>0</v>
      </c>
      <c r="P87" s="218">
        <v>39.4</v>
      </c>
      <c r="Q87" s="218">
        <v>158.84</v>
      </c>
      <c r="R87" s="234">
        <v>10</v>
      </c>
      <c r="S87" s="184" t="s">
        <v>30</v>
      </c>
      <c r="T87" s="215" t="s">
        <v>56</v>
      </c>
      <c r="U87" s="216">
        <v>200</v>
      </c>
      <c r="V87" s="218">
        <v>0.3</v>
      </c>
      <c r="W87" s="218">
        <v>0</v>
      </c>
      <c r="X87" s="218">
        <v>15.2</v>
      </c>
      <c r="Y87" s="218">
        <v>62</v>
      </c>
      <c r="Z87" s="234">
        <v>10</v>
      </c>
      <c r="AA87" s="184" t="s">
        <v>30</v>
      </c>
      <c r="AB87" s="215" t="s">
        <v>13</v>
      </c>
      <c r="AC87" s="216">
        <v>200</v>
      </c>
      <c r="AD87" s="218">
        <v>1</v>
      </c>
      <c r="AE87" s="218">
        <v>0</v>
      </c>
      <c r="AF87" s="218">
        <v>20.2</v>
      </c>
      <c r="AG87" s="218">
        <v>84.8</v>
      </c>
      <c r="AH87" s="234">
        <v>15</v>
      </c>
      <c r="AI87" s="31" t="s">
        <v>30</v>
      </c>
      <c r="AJ87" s="215" t="s">
        <v>6</v>
      </c>
      <c r="AK87" s="216">
        <v>200</v>
      </c>
      <c r="AL87" s="218">
        <v>4.08</v>
      </c>
      <c r="AM87" s="218">
        <v>3.54</v>
      </c>
      <c r="AN87" s="218">
        <v>17.579999999999998</v>
      </c>
      <c r="AO87" s="218">
        <v>118.52</v>
      </c>
      <c r="AP87" s="234">
        <v>20</v>
      </c>
      <c r="AQ87" s="269"/>
      <c r="AR87" s="31" t="s">
        <v>30</v>
      </c>
      <c r="AS87" s="153"/>
      <c r="AT87" s="156"/>
      <c r="AU87" s="157"/>
    </row>
    <row r="88" spans="2:76" ht="15.75" x14ac:dyDescent="0.25">
      <c r="B88" s="31" t="s">
        <v>31</v>
      </c>
      <c r="C88" s="215" t="s">
        <v>143</v>
      </c>
      <c r="D88" s="216">
        <v>120</v>
      </c>
      <c r="E88" s="218">
        <v>1.8</v>
      </c>
      <c r="F88" s="218">
        <v>1.8</v>
      </c>
      <c r="G88" s="218">
        <v>25.2</v>
      </c>
      <c r="H88" s="218">
        <v>115.2</v>
      </c>
      <c r="I88" s="218">
        <v>15</v>
      </c>
      <c r="K88" s="31" t="s">
        <v>30</v>
      </c>
      <c r="L88" s="215" t="s">
        <v>9</v>
      </c>
      <c r="M88" s="216">
        <v>25</v>
      </c>
      <c r="N88" s="218">
        <v>1.4</v>
      </c>
      <c r="O88" s="218">
        <v>0.28000000000000003</v>
      </c>
      <c r="P88" s="218">
        <v>11.35</v>
      </c>
      <c r="Q88" s="218">
        <v>50.52</v>
      </c>
      <c r="R88" s="234">
        <v>2.5</v>
      </c>
      <c r="S88" s="184" t="s">
        <v>31</v>
      </c>
      <c r="T88" s="215" t="s">
        <v>2</v>
      </c>
      <c r="U88" s="216">
        <v>40</v>
      </c>
      <c r="V88" s="219">
        <v>2.3839999999999999</v>
      </c>
      <c r="W88" s="219">
        <v>0.28799999999999998</v>
      </c>
      <c r="X88" s="219">
        <v>16.863999999999997</v>
      </c>
      <c r="Y88" s="219">
        <v>89.296000000000006</v>
      </c>
      <c r="Z88" s="234">
        <v>2.5</v>
      </c>
      <c r="AA88" s="184" t="s">
        <v>31</v>
      </c>
      <c r="AB88" s="215" t="s">
        <v>2</v>
      </c>
      <c r="AC88" s="216">
        <v>25</v>
      </c>
      <c r="AD88" s="218">
        <v>1.49</v>
      </c>
      <c r="AE88" s="218">
        <v>0.18</v>
      </c>
      <c r="AF88" s="218">
        <v>10.54</v>
      </c>
      <c r="AG88" s="218">
        <v>55.81</v>
      </c>
      <c r="AH88" s="234">
        <v>2</v>
      </c>
      <c r="AI88" s="31" t="s">
        <v>31</v>
      </c>
      <c r="AJ88" s="214" t="s">
        <v>2</v>
      </c>
      <c r="AK88" s="217">
        <v>20</v>
      </c>
      <c r="AL88" s="219">
        <v>1.1919999999999999</v>
      </c>
      <c r="AM88" s="219">
        <v>0.14399999999999999</v>
      </c>
      <c r="AN88" s="219">
        <v>8.4319999999999986</v>
      </c>
      <c r="AO88" s="219">
        <v>44.648000000000003</v>
      </c>
      <c r="AP88" s="234">
        <v>2</v>
      </c>
      <c r="AQ88" s="269"/>
      <c r="AR88" s="31" t="s">
        <v>31</v>
      </c>
      <c r="AS88" s="154"/>
      <c r="AT88" s="155"/>
      <c r="AU88" s="157"/>
    </row>
    <row r="89" spans="2:76" ht="15.75" x14ac:dyDescent="0.25">
      <c r="B89" s="31"/>
      <c r="C89" s="158" t="s">
        <v>100</v>
      </c>
      <c r="D89" s="288">
        <v>585</v>
      </c>
      <c r="E89" s="288">
        <f t="shared" ref="E89:H89" si="4">SUM(E84:E88)</f>
        <v>16.204000000000001</v>
      </c>
      <c r="F89" s="288">
        <f t="shared" si="4"/>
        <v>16.027999999999999</v>
      </c>
      <c r="G89" s="288">
        <f t="shared" si="4"/>
        <v>90.043999999999997</v>
      </c>
      <c r="H89" s="288">
        <f t="shared" si="4"/>
        <v>569.93600000000004</v>
      </c>
      <c r="I89" s="219"/>
      <c r="K89" s="31" t="s">
        <v>31</v>
      </c>
      <c r="L89" s="215" t="s">
        <v>2</v>
      </c>
      <c r="M89" s="216">
        <v>40</v>
      </c>
      <c r="N89" s="219">
        <v>2.3839999999999999</v>
      </c>
      <c r="O89" s="219">
        <v>0.28799999999999998</v>
      </c>
      <c r="P89" s="219">
        <v>16.863999999999997</v>
      </c>
      <c r="Q89" s="219">
        <v>89.296000000000006</v>
      </c>
      <c r="R89" s="234">
        <v>2.5</v>
      </c>
      <c r="S89" s="184" t="s">
        <v>32</v>
      </c>
      <c r="T89" s="215" t="s">
        <v>9</v>
      </c>
      <c r="U89" s="216">
        <v>25</v>
      </c>
      <c r="V89" s="218">
        <v>1.4</v>
      </c>
      <c r="W89" s="218">
        <v>0.28000000000000003</v>
      </c>
      <c r="X89" s="218">
        <v>11.35</v>
      </c>
      <c r="Y89" s="218">
        <v>50.52</v>
      </c>
      <c r="Z89" s="234">
        <v>2.5</v>
      </c>
      <c r="AA89" s="184" t="s">
        <v>32</v>
      </c>
      <c r="AB89" s="215" t="s">
        <v>9</v>
      </c>
      <c r="AC89" s="216">
        <v>25</v>
      </c>
      <c r="AD89" s="218">
        <v>1.4</v>
      </c>
      <c r="AE89" s="218">
        <v>0.28000000000000003</v>
      </c>
      <c r="AF89" s="218">
        <v>11.35</v>
      </c>
      <c r="AG89" s="218">
        <v>50.52</v>
      </c>
      <c r="AH89" s="234">
        <v>2.5</v>
      </c>
      <c r="AI89" s="31" t="s">
        <v>32</v>
      </c>
      <c r="AJ89" s="215" t="s">
        <v>129</v>
      </c>
      <c r="AK89" s="216">
        <v>120</v>
      </c>
      <c r="AL89" s="218">
        <v>1.8</v>
      </c>
      <c r="AM89" s="218">
        <v>1.8</v>
      </c>
      <c r="AN89" s="218">
        <v>25.2</v>
      </c>
      <c r="AO89" s="218">
        <v>115.2</v>
      </c>
      <c r="AP89" s="234">
        <v>15</v>
      </c>
      <c r="AQ89" s="269"/>
    </row>
    <row r="90" spans="2:76" ht="15.75" x14ac:dyDescent="0.25">
      <c r="B90" s="24"/>
      <c r="C90" s="158"/>
      <c r="D90" s="329"/>
      <c r="E90" s="330"/>
      <c r="F90" s="330"/>
      <c r="G90" s="330"/>
      <c r="H90" s="331"/>
      <c r="I90" s="229">
        <f>SUM(I84:I89)</f>
        <v>107.5</v>
      </c>
      <c r="K90" s="31" t="s">
        <v>32</v>
      </c>
      <c r="L90" s="208" t="s">
        <v>144</v>
      </c>
      <c r="M90" s="209">
        <v>200</v>
      </c>
      <c r="N90" s="200">
        <v>6</v>
      </c>
      <c r="O90" s="200">
        <v>6.4</v>
      </c>
      <c r="P90" s="200">
        <v>8.2086956521739118</v>
      </c>
      <c r="Q90" s="200">
        <v>114.40000000000002</v>
      </c>
      <c r="R90" s="231">
        <v>28</v>
      </c>
      <c r="S90" s="184"/>
      <c r="T90" s="174" t="s">
        <v>100</v>
      </c>
      <c r="U90" s="289">
        <f>SUM(U84:U89)</f>
        <v>575</v>
      </c>
      <c r="V90" s="289">
        <v>24.93</v>
      </c>
      <c r="W90" s="289">
        <v>25.26</v>
      </c>
      <c r="X90" s="289">
        <v>81.2</v>
      </c>
      <c r="Y90" s="290">
        <f>SUM(Y84:Y89)</f>
        <v>735.71600000000001</v>
      </c>
      <c r="Z90" s="188"/>
      <c r="AA90" s="255"/>
      <c r="AB90" s="174" t="s">
        <v>100</v>
      </c>
      <c r="AC90" s="289">
        <f>SUM(AC84:AC89)</f>
        <v>550</v>
      </c>
      <c r="AD90" s="187">
        <f>SUM(AD83:AD89)</f>
        <v>17.25</v>
      </c>
      <c r="AE90" s="187">
        <f>SUM(AE83:AE89)</f>
        <v>20.51</v>
      </c>
      <c r="AF90" s="187">
        <f>SUM(AF83:AF89)</f>
        <v>85.739999999999981</v>
      </c>
      <c r="AG90" s="290">
        <f>SUM(AG84:AG89)</f>
        <v>549.5</v>
      </c>
      <c r="AH90" s="188"/>
      <c r="AI90" s="30"/>
      <c r="AJ90" s="174" t="s">
        <v>101</v>
      </c>
      <c r="AK90" s="288">
        <f>SUM(AK84:AK89)</f>
        <v>590</v>
      </c>
      <c r="AL90" s="187">
        <f>SUM(AL84:AL89)</f>
        <v>24.861999999999998</v>
      </c>
      <c r="AM90" s="187">
        <f>SUM(AM84:AM89)</f>
        <v>28.203999999999997</v>
      </c>
      <c r="AN90" s="187">
        <f>SUM(AN84:AN89)</f>
        <v>103.982</v>
      </c>
      <c r="AO90" s="187">
        <f>SUM(AO84:AO89)</f>
        <v>645.98800000000006</v>
      </c>
      <c r="AP90" s="188"/>
      <c r="AR90" s="31"/>
      <c r="AS90" s="18"/>
      <c r="AT90" s="87"/>
      <c r="AU90" s="14"/>
    </row>
    <row r="91" spans="2:76" ht="15.75" x14ac:dyDescent="0.25">
      <c r="B91" s="79"/>
      <c r="C91" s="23"/>
      <c r="D91" s="32"/>
      <c r="E91" s="285"/>
      <c r="F91" s="285"/>
      <c r="G91" s="285"/>
      <c r="H91" s="252"/>
      <c r="I91" s="74"/>
      <c r="K91" s="188"/>
      <c r="L91" s="215" t="s">
        <v>100</v>
      </c>
      <c r="M91" s="288">
        <f>SUM(M84:M90)</f>
        <v>700</v>
      </c>
      <c r="N91" s="187">
        <f>SUM(N84:N90)</f>
        <v>23.434000000000001</v>
      </c>
      <c r="O91" s="187">
        <f t="shared" ref="O91:Q91" si="5">SUM(O84:O90)</f>
        <v>20.588000000000001</v>
      </c>
      <c r="P91" s="187">
        <f t="shared" si="5"/>
        <v>94.892695652173913</v>
      </c>
      <c r="Q91" s="187">
        <f t="shared" si="5"/>
        <v>665.81600000000003</v>
      </c>
      <c r="R91" s="188"/>
      <c r="T91" s="174"/>
      <c r="U91" s="305"/>
      <c r="V91" s="306"/>
      <c r="W91" s="306"/>
      <c r="X91" s="306"/>
      <c r="Y91" s="307"/>
      <c r="Z91" s="250">
        <f>SUM(Z84:Z90)</f>
        <v>123</v>
      </c>
      <c r="AA91" s="11"/>
      <c r="AB91" s="174"/>
      <c r="AC91" s="305"/>
      <c r="AD91" s="306"/>
      <c r="AE91" s="306"/>
      <c r="AF91" s="306"/>
      <c r="AG91" s="307"/>
      <c r="AH91" s="232">
        <f>SUM(AH84:AH90)</f>
        <v>107</v>
      </c>
      <c r="AI91" s="89"/>
      <c r="AJ91" s="174"/>
      <c r="AK91" s="305"/>
      <c r="AL91" s="306"/>
      <c r="AM91" s="306"/>
      <c r="AN91" s="306"/>
      <c r="AO91" s="307"/>
      <c r="AP91" s="232">
        <f>SUM(AP84:AP90)</f>
        <v>137</v>
      </c>
      <c r="AQ91" s="270">
        <f>(I26+R25+Z26+AH24+I90+R92+Z91+AH91+AP91+AP25)/10</f>
        <v>123</v>
      </c>
      <c r="AR91" s="31"/>
      <c r="AS91" s="18"/>
      <c r="AT91" s="87"/>
      <c r="AU91" s="94"/>
    </row>
    <row r="92" spans="2:76" ht="15.75" x14ac:dyDescent="0.25">
      <c r="B92" s="318" t="s">
        <v>36</v>
      </c>
      <c r="C92" s="318"/>
      <c r="D92" s="318"/>
      <c r="E92" s="325"/>
      <c r="F92" s="325"/>
      <c r="G92" s="325"/>
      <c r="H92" s="325"/>
      <c r="I92" s="192"/>
      <c r="K92" s="89"/>
      <c r="L92" s="215"/>
      <c r="M92" s="303"/>
      <c r="N92" s="303"/>
      <c r="O92" s="303"/>
      <c r="P92" s="303"/>
      <c r="Q92" s="304"/>
      <c r="R92" s="250">
        <f>SUM(R85:R91)</f>
        <v>115</v>
      </c>
      <c r="S92" s="334" t="s">
        <v>36</v>
      </c>
      <c r="T92" s="318"/>
      <c r="U92" s="318"/>
      <c r="V92" s="318"/>
      <c r="W92" s="318"/>
      <c r="X92" s="318"/>
      <c r="Y92" s="318"/>
      <c r="Z92" s="233"/>
      <c r="AA92" s="334" t="s">
        <v>36</v>
      </c>
      <c r="AB92" s="318"/>
      <c r="AC92" s="318"/>
      <c r="AD92" s="318"/>
      <c r="AE92" s="318"/>
      <c r="AF92" s="318"/>
      <c r="AG92" s="318"/>
      <c r="AH92" s="233"/>
      <c r="AI92" s="318" t="s">
        <v>36</v>
      </c>
      <c r="AJ92" s="318"/>
      <c r="AK92" s="318"/>
      <c r="AL92" s="318"/>
      <c r="AM92" s="318"/>
      <c r="AN92" s="318"/>
      <c r="AO92" s="318"/>
      <c r="AP92" s="233"/>
      <c r="AQ92" s="271"/>
      <c r="AR92" s="318" t="s">
        <v>36</v>
      </c>
      <c r="AS92" s="318"/>
      <c r="AT92" s="318"/>
      <c r="AU92" s="318"/>
    </row>
    <row r="93" spans="2:76" ht="31.5" x14ac:dyDescent="0.25">
      <c r="B93" s="31" t="s">
        <v>27</v>
      </c>
      <c r="C93" s="214" t="s">
        <v>47</v>
      </c>
      <c r="D93" s="217">
        <v>60</v>
      </c>
      <c r="E93" s="219">
        <v>0.85</v>
      </c>
      <c r="F93" s="219">
        <v>3.62</v>
      </c>
      <c r="G93" s="219">
        <v>4.9800000000000004</v>
      </c>
      <c r="H93" s="219">
        <v>55.89</v>
      </c>
      <c r="I93" s="246">
        <v>17</v>
      </c>
      <c r="K93" s="318" t="s">
        <v>36</v>
      </c>
      <c r="L93" s="318"/>
      <c r="M93" s="318"/>
      <c r="N93" s="318"/>
      <c r="O93" s="318"/>
      <c r="P93" s="318"/>
      <c r="Q93" s="318"/>
      <c r="R93" s="233"/>
      <c r="S93" s="184" t="s">
        <v>27</v>
      </c>
      <c r="T93" s="214" t="s">
        <v>57</v>
      </c>
      <c r="U93" s="217">
        <v>60</v>
      </c>
      <c r="V93" s="219">
        <v>0.7</v>
      </c>
      <c r="W93" s="219">
        <v>1</v>
      </c>
      <c r="X93" s="219">
        <v>2.6</v>
      </c>
      <c r="Y93" s="219">
        <v>22.2</v>
      </c>
      <c r="Z93" s="230">
        <v>17</v>
      </c>
      <c r="AA93" s="184" t="s">
        <v>27</v>
      </c>
      <c r="AB93" s="214" t="s">
        <v>108</v>
      </c>
      <c r="AC93" s="217">
        <v>60</v>
      </c>
      <c r="AD93" s="164">
        <v>0.71</v>
      </c>
      <c r="AE93" s="164">
        <v>1.92</v>
      </c>
      <c r="AF93" s="164">
        <v>5.33</v>
      </c>
      <c r="AG93" s="164">
        <v>47.64</v>
      </c>
      <c r="AH93" s="260">
        <v>17</v>
      </c>
      <c r="AI93" s="31" t="s">
        <v>27</v>
      </c>
      <c r="AJ93" s="212" t="s">
        <v>22</v>
      </c>
      <c r="AK93" s="213">
        <v>60</v>
      </c>
      <c r="AL93" s="219">
        <v>1.03</v>
      </c>
      <c r="AM93" s="219">
        <v>3.01</v>
      </c>
      <c r="AN93" s="219">
        <v>5.0999999999999996</v>
      </c>
      <c r="AO93" s="218">
        <v>51.62</v>
      </c>
      <c r="AP93" s="260">
        <v>17</v>
      </c>
      <c r="AQ93" s="269"/>
      <c r="AR93" s="31" t="s">
        <v>27</v>
      </c>
      <c r="AS93" s="158"/>
      <c r="AT93" s="161"/>
      <c r="AU93" s="163"/>
    </row>
    <row r="94" spans="2:76" ht="15.75" x14ac:dyDescent="0.25">
      <c r="B94" s="31" t="s">
        <v>28</v>
      </c>
      <c r="C94" s="214" t="s">
        <v>66</v>
      </c>
      <c r="D94" s="217">
        <v>200</v>
      </c>
      <c r="E94" s="219">
        <v>1.27</v>
      </c>
      <c r="F94" s="219">
        <v>3.99</v>
      </c>
      <c r="G94" s="219">
        <v>7.31</v>
      </c>
      <c r="H94" s="219">
        <v>76.87</v>
      </c>
      <c r="I94" s="246">
        <v>23</v>
      </c>
      <c r="K94" s="31" t="s">
        <v>27</v>
      </c>
      <c r="L94" s="214" t="s">
        <v>145</v>
      </c>
      <c r="M94" s="217">
        <v>60</v>
      </c>
      <c r="N94" s="219">
        <v>0.48</v>
      </c>
      <c r="O94" s="219">
        <v>0.06</v>
      </c>
      <c r="P94" s="219">
        <v>1.02</v>
      </c>
      <c r="Q94" s="218">
        <v>6</v>
      </c>
      <c r="R94" s="260">
        <v>17</v>
      </c>
      <c r="S94" s="184" t="s">
        <v>28</v>
      </c>
      <c r="T94" s="214" t="s">
        <v>76</v>
      </c>
      <c r="U94" s="217">
        <v>200</v>
      </c>
      <c r="V94" s="219">
        <v>2.052</v>
      </c>
      <c r="W94" s="219">
        <v>4.4340000000000002</v>
      </c>
      <c r="X94" s="219">
        <v>9.2959999999999994</v>
      </c>
      <c r="Y94" s="219">
        <v>92.6</v>
      </c>
      <c r="Z94" s="230">
        <v>23</v>
      </c>
      <c r="AA94" s="184" t="s">
        <v>28</v>
      </c>
      <c r="AB94" s="207" t="s">
        <v>4</v>
      </c>
      <c r="AC94" s="217">
        <v>200</v>
      </c>
      <c r="AD94" s="201">
        <v>4.4000000000000004</v>
      </c>
      <c r="AE94" s="201">
        <v>4.21</v>
      </c>
      <c r="AF94" s="201">
        <v>12</v>
      </c>
      <c r="AG94" s="277">
        <v>118.6</v>
      </c>
      <c r="AH94" s="260">
        <v>23</v>
      </c>
      <c r="AI94" s="31" t="s">
        <v>28</v>
      </c>
      <c r="AJ94" s="214" t="s">
        <v>12</v>
      </c>
      <c r="AK94" s="217">
        <v>200</v>
      </c>
      <c r="AL94" s="198">
        <v>2.0499999999999998</v>
      </c>
      <c r="AM94" s="198">
        <v>2.15</v>
      </c>
      <c r="AN94" s="198">
        <v>13.27</v>
      </c>
      <c r="AO94" s="198">
        <v>133.1</v>
      </c>
      <c r="AP94" s="260">
        <v>23</v>
      </c>
      <c r="AQ94" s="269"/>
      <c r="AR94" s="31" t="s">
        <v>28</v>
      </c>
      <c r="AS94" s="158"/>
      <c r="AT94" s="161"/>
      <c r="AU94" s="163"/>
    </row>
    <row r="95" spans="2:76" ht="15.75" x14ac:dyDescent="0.25">
      <c r="B95" s="31" t="s">
        <v>29</v>
      </c>
      <c r="C95" s="207" t="s">
        <v>85</v>
      </c>
      <c r="D95" s="217">
        <v>175</v>
      </c>
      <c r="E95" s="219">
        <v>10.3</v>
      </c>
      <c r="F95" s="219">
        <v>11.17</v>
      </c>
      <c r="G95" s="219">
        <v>15.33</v>
      </c>
      <c r="H95" s="199">
        <v>290.05</v>
      </c>
      <c r="I95" s="245">
        <v>65</v>
      </c>
      <c r="K95" s="31" t="s">
        <v>28</v>
      </c>
      <c r="L95" s="214" t="s">
        <v>46</v>
      </c>
      <c r="M95" s="217">
        <v>200</v>
      </c>
      <c r="N95" s="219">
        <v>1.44</v>
      </c>
      <c r="O95" s="219">
        <v>3.93</v>
      </c>
      <c r="P95" s="219">
        <v>8.75</v>
      </c>
      <c r="Q95" s="219">
        <v>106.76</v>
      </c>
      <c r="R95" s="260">
        <v>23</v>
      </c>
      <c r="S95" s="184" t="s">
        <v>29</v>
      </c>
      <c r="T95" s="214" t="s">
        <v>77</v>
      </c>
      <c r="U95" s="217">
        <v>90</v>
      </c>
      <c r="V95" s="219">
        <v>12.78</v>
      </c>
      <c r="W95" s="219">
        <v>10.26</v>
      </c>
      <c r="X95" s="219">
        <v>11.700000000000001</v>
      </c>
      <c r="Y95" s="219">
        <v>191.70000000000002</v>
      </c>
      <c r="Z95" s="230">
        <v>43</v>
      </c>
      <c r="AA95" s="184" t="s">
        <v>29</v>
      </c>
      <c r="AB95" s="214" t="s">
        <v>88</v>
      </c>
      <c r="AC95" s="217">
        <v>90</v>
      </c>
      <c r="AD95" s="206">
        <v>10.34</v>
      </c>
      <c r="AE95" s="206">
        <v>15.75</v>
      </c>
      <c r="AF95" s="206">
        <v>5.6</v>
      </c>
      <c r="AG95" s="206">
        <v>214</v>
      </c>
      <c r="AH95" s="260">
        <v>35</v>
      </c>
      <c r="AI95" s="31" t="s">
        <v>29</v>
      </c>
      <c r="AJ95" s="215" t="s">
        <v>148</v>
      </c>
      <c r="AK95" s="216">
        <v>90</v>
      </c>
      <c r="AL95" s="220">
        <v>7.93</v>
      </c>
      <c r="AM95" s="220">
        <v>6.58</v>
      </c>
      <c r="AN95" s="220">
        <v>9.41</v>
      </c>
      <c r="AO95" s="220">
        <v>128.58000000000001</v>
      </c>
      <c r="AP95" s="260">
        <v>35</v>
      </c>
      <c r="AQ95" s="269"/>
      <c r="AR95" s="31" t="s">
        <v>29</v>
      </c>
      <c r="AS95" s="159"/>
      <c r="AT95" s="160"/>
      <c r="AU95" s="165"/>
    </row>
    <row r="96" spans="2:76" ht="15.75" x14ac:dyDescent="0.25">
      <c r="B96" s="31" t="s">
        <v>30</v>
      </c>
      <c r="C96" s="215" t="s">
        <v>107</v>
      </c>
      <c r="D96" s="216">
        <v>200</v>
      </c>
      <c r="E96" s="218">
        <v>0.6</v>
      </c>
      <c r="F96" s="218">
        <v>0.4</v>
      </c>
      <c r="G96" s="218">
        <v>10.4</v>
      </c>
      <c r="H96" s="218">
        <v>61.8</v>
      </c>
      <c r="I96" s="245">
        <v>10</v>
      </c>
      <c r="K96" s="31" t="s">
        <v>29</v>
      </c>
      <c r="L96" s="214" t="s">
        <v>146</v>
      </c>
      <c r="M96" s="217">
        <v>120</v>
      </c>
      <c r="N96" s="201">
        <v>11.71</v>
      </c>
      <c r="O96" s="201">
        <v>1.97</v>
      </c>
      <c r="P96" s="201">
        <v>5.74</v>
      </c>
      <c r="Q96" s="201">
        <v>88.28</v>
      </c>
      <c r="R96" s="260">
        <v>50</v>
      </c>
      <c r="S96" s="184" t="s">
        <v>30</v>
      </c>
      <c r="T96" s="214" t="s">
        <v>21</v>
      </c>
      <c r="U96" s="217">
        <v>150</v>
      </c>
      <c r="V96" s="219">
        <v>3.75</v>
      </c>
      <c r="W96" s="219">
        <v>6.9</v>
      </c>
      <c r="X96" s="219">
        <v>16.05</v>
      </c>
      <c r="Y96" s="218">
        <v>141</v>
      </c>
      <c r="Z96" s="230">
        <v>18</v>
      </c>
      <c r="AA96" s="184" t="s">
        <v>30</v>
      </c>
      <c r="AB96" s="215" t="s">
        <v>64</v>
      </c>
      <c r="AC96" s="216">
        <v>150</v>
      </c>
      <c r="AD96" s="218">
        <v>0.56999999999999995</v>
      </c>
      <c r="AE96" s="218">
        <v>5.51</v>
      </c>
      <c r="AF96" s="218">
        <v>24.36</v>
      </c>
      <c r="AG96" s="218">
        <v>149.31</v>
      </c>
      <c r="AH96" s="260">
        <v>19</v>
      </c>
      <c r="AI96" s="31" t="s">
        <v>30</v>
      </c>
      <c r="AJ96" s="214" t="s">
        <v>69</v>
      </c>
      <c r="AK96" s="217">
        <v>150</v>
      </c>
      <c r="AL96" s="219">
        <v>2.9</v>
      </c>
      <c r="AM96" s="219">
        <v>5.4</v>
      </c>
      <c r="AN96" s="219">
        <v>27.2</v>
      </c>
      <c r="AO96" s="218">
        <v>209</v>
      </c>
      <c r="AP96" s="260">
        <v>19</v>
      </c>
      <c r="AQ96" s="269"/>
      <c r="AR96" s="31" t="s">
        <v>30</v>
      </c>
      <c r="AS96" s="159"/>
      <c r="AT96" s="160"/>
      <c r="AU96" s="163"/>
    </row>
    <row r="97" spans="2:76" ht="31.5" x14ac:dyDescent="0.25">
      <c r="B97" s="31" t="s">
        <v>31</v>
      </c>
      <c r="C97" s="214" t="s">
        <v>105</v>
      </c>
      <c r="D97" s="217">
        <v>20</v>
      </c>
      <c r="E97" s="219">
        <v>1.69</v>
      </c>
      <c r="F97" s="219">
        <v>2.25</v>
      </c>
      <c r="G97" s="219">
        <v>13.95</v>
      </c>
      <c r="H97" s="219">
        <v>82.89</v>
      </c>
      <c r="I97" s="246">
        <v>10</v>
      </c>
      <c r="K97" s="31" t="s">
        <v>30</v>
      </c>
      <c r="L97" s="214" t="s">
        <v>147</v>
      </c>
      <c r="M97" s="217">
        <v>150</v>
      </c>
      <c r="N97" s="219">
        <v>3.5</v>
      </c>
      <c r="O97" s="219">
        <v>4.22</v>
      </c>
      <c r="P97" s="219">
        <v>31.07</v>
      </c>
      <c r="Q97" s="218">
        <v>257.2</v>
      </c>
      <c r="R97" s="260">
        <v>20</v>
      </c>
      <c r="S97" s="184" t="s">
        <v>31</v>
      </c>
      <c r="T97" s="215" t="s">
        <v>1</v>
      </c>
      <c r="U97" s="216">
        <v>200</v>
      </c>
      <c r="V97" s="218">
        <v>0.66</v>
      </c>
      <c r="W97" s="218">
        <v>0.09</v>
      </c>
      <c r="X97" s="218">
        <v>32.01</v>
      </c>
      <c r="Y97" s="218">
        <v>131.49</v>
      </c>
      <c r="Z97" s="230">
        <v>10</v>
      </c>
      <c r="AA97" s="184" t="s">
        <v>31</v>
      </c>
      <c r="AB97" s="215" t="s">
        <v>107</v>
      </c>
      <c r="AC97" s="216">
        <v>200</v>
      </c>
      <c r="AD97" s="218">
        <v>0.6</v>
      </c>
      <c r="AE97" s="218">
        <v>0.4</v>
      </c>
      <c r="AF97" s="218">
        <v>10.4</v>
      </c>
      <c r="AG97" s="218">
        <v>61.8</v>
      </c>
      <c r="AH97" s="260">
        <v>10</v>
      </c>
      <c r="AI97" s="31" t="s">
        <v>31</v>
      </c>
      <c r="AJ97" s="215" t="s">
        <v>13</v>
      </c>
      <c r="AK97" s="216">
        <v>200</v>
      </c>
      <c r="AL97" s="218">
        <v>1</v>
      </c>
      <c r="AM97" s="218">
        <v>0.2</v>
      </c>
      <c r="AN97" s="218">
        <v>20.2</v>
      </c>
      <c r="AO97" s="218">
        <v>84.8</v>
      </c>
      <c r="AP97" s="260">
        <v>15</v>
      </c>
      <c r="AQ97" s="269"/>
      <c r="AR97" s="31" t="s">
        <v>31</v>
      </c>
      <c r="AS97" s="159"/>
      <c r="AT97" s="160"/>
      <c r="AU97" s="162"/>
    </row>
    <row r="98" spans="2:76" ht="15.75" x14ac:dyDescent="0.25">
      <c r="B98" s="31" t="s">
        <v>32</v>
      </c>
      <c r="C98" s="215" t="s">
        <v>2</v>
      </c>
      <c r="D98" s="216">
        <v>60</v>
      </c>
      <c r="E98" s="219">
        <v>3.5759999999999996</v>
      </c>
      <c r="F98" s="219">
        <v>0.43199999999999994</v>
      </c>
      <c r="G98" s="219">
        <v>25.295999999999996</v>
      </c>
      <c r="H98" s="219">
        <v>133.94400000000002</v>
      </c>
      <c r="I98" s="246">
        <v>3</v>
      </c>
      <c r="K98" s="31" t="s">
        <v>31</v>
      </c>
      <c r="L98" s="214" t="s">
        <v>17</v>
      </c>
      <c r="M98" s="217">
        <v>200</v>
      </c>
      <c r="N98" s="219">
        <v>0.52</v>
      </c>
      <c r="O98" s="219">
        <v>0.18</v>
      </c>
      <c r="P98" s="219">
        <v>28.86</v>
      </c>
      <c r="Q98" s="218">
        <v>119.1</v>
      </c>
      <c r="R98" s="260">
        <v>10</v>
      </c>
      <c r="S98" s="184" t="s">
        <v>32</v>
      </c>
      <c r="T98" s="215" t="s">
        <v>2</v>
      </c>
      <c r="U98" s="216">
        <v>40</v>
      </c>
      <c r="V98" s="219">
        <v>2.3839999999999999</v>
      </c>
      <c r="W98" s="219">
        <v>0.28799999999999998</v>
      </c>
      <c r="X98" s="219">
        <v>16.863999999999997</v>
      </c>
      <c r="Y98" s="219">
        <v>89.296000000000006</v>
      </c>
      <c r="Z98" s="231">
        <v>2.5</v>
      </c>
      <c r="AA98" s="184" t="s">
        <v>32</v>
      </c>
      <c r="AB98" s="215" t="s">
        <v>2</v>
      </c>
      <c r="AC98" s="216">
        <v>40</v>
      </c>
      <c r="AD98" s="219">
        <v>2.3839999999999999</v>
      </c>
      <c r="AE98" s="219">
        <v>0.28799999999999998</v>
      </c>
      <c r="AF98" s="219">
        <v>16.863999999999997</v>
      </c>
      <c r="AG98" s="219">
        <v>89.296000000000006</v>
      </c>
      <c r="AH98" s="260">
        <v>2.5</v>
      </c>
      <c r="AI98" s="31" t="s">
        <v>32</v>
      </c>
      <c r="AJ98" s="215" t="s">
        <v>2</v>
      </c>
      <c r="AK98" s="216">
        <v>40</v>
      </c>
      <c r="AL98" s="219">
        <v>2.3839999999999999</v>
      </c>
      <c r="AM98" s="219">
        <v>0.28799999999999998</v>
      </c>
      <c r="AN98" s="219">
        <v>16.863999999999997</v>
      </c>
      <c r="AO98" s="219">
        <v>89.296000000000006</v>
      </c>
      <c r="AP98" s="260">
        <v>2.5</v>
      </c>
      <c r="AR98" s="31" t="s">
        <v>32</v>
      </c>
      <c r="AS98" s="159"/>
      <c r="AT98" s="160"/>
      <c r="AU98" s="162"/>
    </row>
    <row r="99" spans="2:76" ht="15.75" x14ac:dyDescent="0.25">
      <c r="B99" s="31" t="s">
        <v>33</v>
      </c>
      <c r="C99" s="207" t="s">
        <v>9</v>
      </c>
      <c r="D99" s="217">
        <v>20</v>
      </c>
      <c r="E99" s="219">
        <v>1.1199999999999999</v>
      </c>
      <c r="F99" s="219">
        <v>0.22400000000000003</v>
      </c>
      <c r="G99" s="219">
        <v>9.0799999999999983</v>
      </c>
      <c r="H99" s="219">
        <v>40.415999999999997</v>
      </c>
      <c r="I99" s="246">
        <v>2</v>
      </c>
      <c r="K99" s="31" t="s">
        <v>32</v>
      </c>
      <c r="L99" s="215" t="s">
        <v>2</v>
      </c>
      <c r="M99" s="216">
        <v>60</v>
      </c>
      <c r="N99" s="219">
        <v>3.5759999999999996</v>
      </c>
      <c r="O99" s="219">
        <v>0.43199999999999994</v>
      </c>
      <c r="P99" s="219">
        <v>25.295999999999996</v>
      </c>
      <c r="Q99" s="219">
        <v>133.94400000000002</v>
      </c>
      <c r="R99" s="260">
        <v>3</v>
      </c>
      <c r="S99" s="184" t="s">
        <v>33</v>
      </c>
      <c r="T99" s="207" t="s">
        <v>9</v>
      </c>
      <c r="U99" s="217">
        <v>20</v>
      </c>
      <c r="V99" s="219">
        <v>1.1199999999999999</v>
      </c>
      <c r="W99" s="219">
        <v>0.22400000000000003</v>
      </c>
      <c r="X99" s="219">
        <v>9.0799999999999983</v>
      </c>
      <c r="Y99" s="219">
        <v>40.415999999999997</v>
      </c>
      <c r="Z99" s="231">
        <v>2</v>
      </c>
      <c r="AA99" s="184" t="s">
        <v>33</v>
      </c>
      <c r="AB99" s="214" t="s">
        <v>9</v>
      </c>
      <c r="AC99" s="217">
        <v>40</v>
      </c>
      <c r="AD99" s="219">
        <v>2.2399999999999998</v>
      </c>
      <c r="AE99" s="219">
        <v>0.44800000000000006</v>
      </c>
      <c r="AF99" s="219">
        <v>18.159999999999997</v>
      </c>
      <c r="AG99" s="219">
        <v>80.831999999999994</v>
      </c>
      <c r="AH99" s="260">
        <v>3</v>
      </c>
      <c r="AI99" s="31" t="s">
        <v>33</v>
      </c>
      <c r="AJ99" s="214" t="s">
        <v>9</v>
      </c>
      <c r="AK99" s="217">
        <v>40</v>
      </c>
      <c r="AL99" s="219">
        <v>2.2399999999999998</v>
      </c>
      <c r="AM99" s="219">
        <v>0.44800000000000006</v>
      </c>
      <c r="AN99" s="219">
        <v>18.159999999999997</v>
      </c>
      <c r="AO99" s="219">
        <v>80.831999999999994</v>
      </c>
      <c r="AP99" s="260">
        <v>3</v>
      </c>
      <c r="AQ99" s="270"/>
      <c r="AR99" s="31" t="s">
        <v>33</v>
      </c>
      <c r="AS99" s="159"/>
      <c r="AT99" s="160"/>
      <c r="AU99" s="164"/>
    </row>
    <row r="100" spans="2:76" ht="15.75" x14ac:dyDescent="0.25">
      <c r="B100" s="31" t="s">
        <v>37</v>
      </c>
      <c r="C100" s="208" t="s">
        <v>131</v>
      </c>
      <c r="D100" s="209">
        <v>200</v>
      </c>
      <c r="E100" s="200">
        <v>6</v>
      </c>
      <c r="F100" s="200">
        <v>6.4</v>
      </c>
      <c r="G100" s="200">
        <v>8.2086956521739118</v>
      </c>
      <c r="H100" s="200">
        <v>114.40000000000002</v>
      </c>
      <c r="I100" s="231">
        <v>28</v>
      </c>
      <c r="K100" s="31" t="s">
        <v>33</v>
      </c>
      <c r="L100" s="207" t="s">
        <v>9</v>
      </c>
      <c r="M100" s="217">
        <v>20</v>
      </c>
      <c r="N100" s="219">
        <v>1.1199999999999999</v>
      </c>
      <c r="O100" s="219">
        <v>0.22400000000000003</v>
      </c>
      <c r="P100" s="219">
        <v>9.0799999999999983</v>
      </c>
      <c r="Q100" s="219">
        <v>40.415999999999997</v>
      </c>
      <c r="R100" s="260">
        <v>2</v>
      </c>
      <c r="S100" s="184" t="s">
        <v>37</v>
      </c>
      <c r="T100" s="215" t="s">
        <v>129</v>
      </c>
      <c r="U100" s="216">
        <v>120</v>
      </c>
      <c r="V100" s="218">
        <v>0.5</v>
      </c>
      <c r="W100" s="218">
        <v>0.5</v>
      </c>
      <c r="X100" s="218">
        <v>12.25</v>
      </c>
      <c r="Y100" s="218">
        <v>55.5</v>
      </c>
      <c r="Z100" s="257">
        <v>15</v>
      </c>
      <c r="AA100" s="184" t="s">
        <v>37</v>
      </c>
      <c r="AB100" s="208" t="s">
        <v>131</v>
      </c>
      <c r="AC100" s="209">
        <v>180</v>
      </c>
      <c r="AD100" s="200">
        <v>5.4</v>
      </c>
      <c r="AE100" s="200">
        <v>5.76</v>
      </c>
      <c r="AF100" s="200">
        <v>7.39</v>
      </c>
      <c r="AG100" s="200">
        <v>102.96</v>
      </c>
      <c r="AH100" s="231">
        <v>28</v>
      </c>
      <c r="AI100" s="99"/>
      <c r="AJ100" s="215" t="s">
        <v>101</v>
      </c>
      <c r="AK100" s="288">
        <f>SUM(AK93:AK99)</f>
        <v>780</v>
      </c>
      <c r="AL100" s="187">
        <f>SUM(AL91:AL99)</f>
        <v>19.533999999999999</v>
      </c>
      <c r="AM100" s="187">
        <f>SUM(AM91:AM99)</f>
        <v>18.076000000000001</v>
      </c>
      <c r="AN100" s="187">
        <f>SUM(AN91:AN99)</f>
        <v>110.20399999999998</v>
      </c>
      <c r="AO100" s="187">
        <f>SUM(AO93:AO99)</f>
        <v>777.22799999999995</v>
      </c>
      <c r="AP100" s="262"/>
      <c r="AQ100" s="271"/>
      <c r="AR100" s="15" t="s">
        <v>37</v>
      </c>
      <c r="AS100" s="158"/>
      <c r="AT100" s="161"/>
      <c r="AU100" s="162"/>
    </row>
    <row r="101" spans="2:76" ht="15.75" x14ac:dyDescent="0.25">
      <c r="B101" s="31"/>
      <c r="C101" s="158" t="s">
        <v>100</v>
      </c>
      <c r="D101" s="288">
        <f>SUM(D93:D100)</f>
        <v>935</v>
      </c>
      <c r="E101" s="291">
        <v>25.41</v>
      </c>
      <c r="F101" s="291">
        <v>28.49</v>
      </c>
      <c r="G101" s="291">
        <v>94.55</v>
      </c>
      <c r="H101" s="291">
        <f>SUM(H93:H100)</f>
        <v>856.25999999999988</v>
      </c>
      <c r="I101" s="246"/>
      <c r="K101" s="192"/>
      <c r="L101" s="215" t="s">
        <v>100</v>
      </c>
      <c r="M101" s="288">
        <f>SUM(M93:M100)</f>
        <v>810</v>
      </c>
      <c r="N101" s="187">
        <f>SUM(N93:N100)</f>
        <v>22.346000000000004</v>
      </c>
      <c r="O101" s="288">
        <f t="shared" ref="O101:Q101" si="6">SUM(O93:O100)</f>
        <v>11.016</v>
      </c>
      <c r="P101" s="288">
        <f t="shared" si="6"/>
        <v>109.81599999999999</v>
      </c>
      <c r="Q101" s="288">
        <f t="shared" si="6"/>
        <v>751.7</v>
      </c>
      <c r="R101" s="262"/>
      <c r="S101" s="184"/>
      <c r="T101" s="174" t="s">
        <v>100</v>
      </c>
      <c r="U101" s="289">
        <f>SUM(U93:U100)</f>
        <v>880</v>
      </c>
      <c r="V101" s="187">
        <f>SUM(V93:V100)</f>
        <v>23.946000000000002</v>
      </c>
      <c r="W101" s="187">
        <f>SUM(W93:W100)</f>
        <v>23.696000000000002</v>
      </c>
      <c r="X101" s="187">
        <f>SUM(X93:X100)</f>
        <v>109.85000000000001</v>
      </c>
      <c r="Y101" s="187">
        <f>SUM(Y93:Y100)</f>
        <v>764.202</v>
      </c>
      <c r="Z101" s="257"/>
      <c r="AA101" s="184"/>
      <c r="AB101" s="174" t="s">
        <v>100</v>
      </c>
      <c r="AC101" s="288">
        <f>SUM(AC93:AC100)</f>
        <v>960</v>
      </c>
      <c r="AD101" s="187">
        <f>SUM(AD93:AD100)</f>
        <v>26.643999999999998</v>
      </c>
      <c r="AE101" s="187">
        <f>SUM(AE93:AE100)</f>
        <v>34.286000000000001</v>
      </c>
      <c r="AF101" s="187">
        <f>SUM(AF93:AF100)</f>
        <v>100.104</v>
      </c>
      <c r="AG101" s="187">
        <f>SUM(AG93:AG100)</f>
        <v>864.43799999999999</v>
      </c>
      <c r="AH101" s="263"/>
      <c r="AI101" s="99"/>
      <c r="AJ101" s="174"/>
      <c r="AK101" s="305"/>
      <c r="AL101" s="306"/>
      <c r="AM101" s="306"/>
      <c r="AN101" s="306"/>
      <c r="AO101" s="307"/>
      <c r="AP101" s="258">
        <f>SUM(AP93:AP100)</f>
        <v>114.5</v>
      </c>
      <c r="AQ101" s="275">
        <f>(I35+R39+Z37+AH37+AP36+I102+R102+Z102+AH102+AP101)/10</f>
        <v>139</v>
      </c>
      <c r="AR101" s="15"/>
      <c r="AS101" s="158"/>
      <c r="AT101" s="161"/>
      <c r="AU101" s="167"/>
      <c r="AY101" s="185"/>
      <c r="BD101" s="185"/>
      <c r="BI101" s="185"/>
      <c r="BN101" s="185"/>
      <c r="BS101" s="185"/>
      <c r="BX101" s="185"/>
    </row>
    <row r="102" spans="2:76" ht="15.75" x14ac:dyDescent="0.25">
      <c r="B102" s="31"/>
      <c r="C102" s="158"/>
      <c r="D102" s="329"/>
      <c r="E102" s="330"/>
      <c r="F102" s="330"/>
      <c r="G102" s="330"/>
      <c r="H102" s="331"/>
      <c r="I102" s="229">
        <f>SUM(I93:I101)</f>
        <v>158</v>
      </c>
      <c r="K102" s="192"/>
      <c r="L102" s="215"/>
      <c r="M102" s="303"/>
      <c r="N102" s="303"/>
      <c r="O102" s="303"/>
      <c r="P102" s="303"/>
      <c r="Q102" s="304"/>
      <c r="R102" s="258">
        <f>SUM(R94:R101)</f>
        <v>125</v>
      </c>
      <c r="S102" s="184"/>
      <c r="T102" s="174"/>
      <c r="U102" s="305"/>
      <c r="V102" s="306"/>
      <c r="W102" s="306"/>
      <c r="X102" s="306"/>
      <c r="Y102" s="307"/>
      <c r="Z102" s="258">
        <f>SUM(Z93:Z101)</f>
        <v>130.5</v>
      </c>
      <c r="AA102" s="184"/>
      <c r="AB102" s="174"/>
      <c r="AC102" s="305"/>
      <c r="AD102" s="306"/>
      <c r="AE102" s="306"/>
      <c r="AF102" s="306"/>
      <c r="AG102" s="307"/>
      <c r="AH102" s="264">
        <f>SUM(AH93:AH101)</f>
        <v>137.5</v>
      </c>
      <c r="AI102" s="99"/>
      <c r="AJ102" s="174"/>
      <c r="AK102" s="305"/>
      <c r="AL102" s="306"/>
      <c r="AM102" s="306"/>
      <c r="AN102" s="306"/>
      <c r="AO102" s="307"/>
      <c r="AP102" s="233"/>
      <c r="AQ102" s="271"/>
      <c r="AR102" s="15"/>
      <c r="AS102" s="158"/>
      <c r="AT102" s="161"/>
      <c r="AU102" s="167"/>
      <c r="AY102" s="185"/>
      <c r="BD102" s="185"/>
      <c r="BI102" s="185"/>
      <c r="BN102" s="185"/>
      <c r="BS102" s="185"/>
      <c r="BX102" s="185"/>
    </row>
    <row r="103" spans="2:76" ht="15.75" x14ac:dyDescent="0.25">
      <c r="B103" s="318"/>
      <c r="C103" s="321"/>
      <c r="D103" s="321"/>
      <c r="E103" s="328"/>
      <c r="F103" s="328"/>
      <c r="G103" s="328"/>
      <c r="H103" s="328"/>
      <c r="I103" s="189"/>
      <c r="K103" s="192"/>
      <c r="L103" s="189"/>
      <c r="M103" s="189"/>
      <c r="N103" s="283"/>
      <c r="O103" s="283"/>
      <c r="P103" s="283"/>
      <c r="Q103" s="189"/>
      <c r="R103" s="233"/>
      <c r="S103" s="334"/>
      <c r="T103" s="321"/>
      <c r="U103" s="321"/>
      <c r="V103" s="321"/>
      <c r="W103" s="321"/>
      <c r="X103" s="321"/>
      <c r="Y103" s="321"/>
      <c r="Z103" s="234"/>
      <c r="AA103" s="334"/>
      <c r="AB103" s="321"/>
      <c r="AC103" s="321"/>
      <c r="AD103" s="321"/>
      <c r="AE103" s="321"/>
      <c r="AF103" s="321"/>
      <c r="AG103" s="321"/>
      <c r="AH103" s="234"/>
      <c r="AI103" s="318"/>
      <c r="AJ103" s="321"/>
      <c r="AK103" s="321"/>
      <c r="AL103" s="321"/>
      <c r="AM103" s="321"/>
      <c r="AN103" s="321"/>
      <c r="AO103" s="321"/>
      <c r="AP103" s="234"/>
      <c r="AQ103" s="269"/>
      <c r="AR103" s="318"/>
      <c r="AS103" s="321"/>
      <c r="AT103" s="321"/>
      <c r="AU103" s="321"/>
    </row>
    <row r="104" spans="2:76" ht="15.75" x14ac:dyDescent="0.25">
      <c r="B104" s="31"/>
      <c r="C104" s="171"/>
      <c r="D104" s="181"/>
      <c r="E104" s="287"/>
      <c r="F104" s="287"/>
      <c r="G104" s="287"/>
      <c r="H104" s="181"/>
      <c r="I104" s="181"/>
      <c r="K104" s="322"/>
      <c r="L104" s="332"/>
      <c r="M104" s="332"/>
      <c r="N104" s="332"/>
      <c r="O104" s="332"/>
      <c r="P104" s="332"/>
      <c r="Q104" s="332"/>
      <c r="R104" s="333"/>
      <c r="S104" s="184"/>
      <c r="T104" s="171"/>
      <c r="U104" s="181"/>
      <c r="V104" s="287"/>
      <c r="W104" s="287"/>
      <c r="X104" s="287"/>
      <c r="Y104" s="181"/>
      <c r="Z104" s="234"/>
      <c r="AA104" s="184"/>
      <c r="AB104" s="172"/>
      <c r="AC104" s="173"/>
      <c r="AD104" s="287"/>
      <c r="AE104" s="287"/>
      <c r="AF104" s="287"/>
      <c r="AG104" s="181"/>
      <c r="AH104" s="234"/>
      <c r="AI104" s="31"/>
      <c r="AJ104" s="171"/>
      <c r="AK104" s="343"/>
      <c r="AL104" s="344"/>
      <c r="AM104" s="344"/>
      <c r="AN104" s="344"/>
      <c r="AO104" s="343"/>
      <c r="AP104" s="345"/>
      <c r="AQ104" s="269"/>
      <c r="AR104" s="31" t="s">
        <v>27</v>
      </c>
      <c r="AS104" s="95"/>
      <c r="AT104" s="96"/>
      <c r="AU104" s="102"/>
    </row>
    <row r="105" spans="2:76" ht="15.75" x14ac:dyDescent="0.25">
      <c r="B105" s="31"/>
      <c r="C105" s="172"/>
      <c r="D105" s="181"/>
      <c r="E105" s="287"/>
      <c r="F105" s="287"/>
      <c r="G105" s="287"/>
      <c r="H105" s="181"/>
      <c r="I105" s="181"/>
      <c r="K105" s="31"/>
      <c r="L105" s="171"/>
      <c r="M105" s="181"/>
      <c r="N105" s="169"/>
      <c r="O105" s="169"/>
      <c r="P105" s="169"/>
      <c r="Q105" s="169"/>
      <c r="R105" s="234"/>
      <c r="S105" s="184"/>
      <c r="T105" s="214"/>
      <c r="U105" s="217"/>
      <c r="V105" s="219"/>
      <c r="W105" s="219"/>
      <c r="X105" s="219"/>
      <c r="Y105" s="219"/>
      <c r="Z105" s="234"/>
      <c r="AA105" s="184"/>
      <c r="AB105" s="214"/>
      <c r="AC105" s="217"/>
      <c r="AD105" s="219"/>
      <c r="AE105" s="219"/>
      <c r="AF105" s="219"/>
      <c r="AG105" s="218"/>
      <c r="AH105" s="234"/>
      <c r="AI105" s="31"/>
      <c r="AJ105" s="172"/>
      <c r="AK105" s="343"/>
      <c r="AL105" s="344"/>
      <c r="AM105" s="294"/>
      <c r="AN105" s="294" t="s">
        <v>149</v>
      </c>
      <c r="AO105" s="295" t="s">
        <v>150</v>
      </c>
      <c r="AP105" s="345"/>
      <c r="AQ105" s="269"/>
      <c r="AR105" s="31" t="s">
        <v>28</v>
      </c>
      <c r="AS105" s="95"/>
      <c r="AT105" s="96"/>
      <c r="AU105" s="102"/>
    </row>
    <row r="106" spans="2:76" ht="15.75" x14ac:dyDescent="0.25">
      <c r="B106" s="31"/>
      <c r="C106" s="214"/>
      <c r="D106" s="217"/>
      <c r="E106" s="219"/>
      <c r="F106" s="219"/>
      <c r="G106" s="219"/>
      <c r="H106" s="218"/>
      <c r="I106" s="181"/>
      <c r="K106" s="31"/>
      <c r="L106" s="215"/>
      <c r="M106" s="216"/>
      <c r="N106" s="218"/>
      <c r="O106" s="218"/>
      <c r="P106" s="218"/>
      <c r="Q106" s="218"/>
      <c r="R106" s="234"/>
      <c r="S106" s="184"/>
      <c r="T106" s="215"/>
      <c r="U106" s="216"/>
      <c r="V106" s="218"/>
      <c r="W106" s="218"/>
      <c r="X106" s="218"/>
      <c r="Y106" s="218"/>
      <c r="Z106" s="188"/>
      <c r="AA106" s="184"/>
      <c r="AB106" s="174"/>
      <c r="AC106" s="288"/>
      <c r="AD106" s="187"/>
      <c r="AE106" s="187"/>
      <c r="AF106" s="187"/>
      <c r="AG106" s="187"/>
      <c r="AH106" s="188"/>
      <c r="AI106" s="31"/>
      <c r="AJ106" s="215"/>
      <c r="AK106" s="216"/>
      <c r="AL106" s="218"/>
      <c r="AM106" s="296"/>
      <c r="AN106" s="296">
        <v>123</v>
      </c>
      <c r="AO106" s="296">
        <v>139</v>
      </c>
      <c r="AP106" s="346"/>
      <c r="AR106" s="31" t="s">
        <v>29</v>
      </c>
      <c r="AS106" s="97"/>
      <c r="AT106" s="98"/>
      <c r="AU106" s="102"/>
    </row>
    <row r="107" spans="2:76" ht="15.75" x14ac:dyDescent="0.25">
      <c r="B107" s="31"/>
      <c r="C107" s="174"/>
      <c r="D107" s="289"/>
      <c r="E107" s="292"/>
      <c r="F107" s="292"/>
      <c r="G107" s="292"/>
      <c r="H107" s="253"/>
      <c r="I107" s="279"/>
      <c r="K107" s="31"/>
      <c r="L107" s="171"/>
      <c r="M107" s="181"/>
      <c r="N107" s="287"/>
      <c r="O107" s="287"/>
      <c r="P107" s="287"/>
      <c r="Q107" s="181"/>
      <c r="R107" s="188"/>
      <c r="S107" s="184"/>
      <c r="T107" s="174"/>
      <c r="U107" s="289"/>
      <c r="V107" s="289"/>
      <c r="W107" s="289"/>
      <c r="X107" s="289"/>
      <c r="Y107" s="187"/>
      <c r="Z107" s="279"/>
      <c r="AA107" s="184"/>
      <c r="AB107" s="174"/>
      <c r="AC107" s="305"/>
      <c r="AD107" s="306"/>
      <c r="AE107" s="306"/>
      <c r="AF107" s="306"/>
      <c r="AG107" s="307"/>
      <c r="AH107" s="279"/>
      <c r="AI107" s="31"/>
      <c r="AJ107" s="174"/>
      <c r="AK107" s="289"/>
      <c r="AL107" s="289"/>
      <c r="AM107" s="349"/>
      <c r="AN107" s="297">
        <f>(I26+R25+Z26+AH24+AP25+I90+R92+Z91+AH91+AP91)/10</f>
        <v>123</v>
      </c>
      <c r="AO107" s="298">
        <f>(I35+R39+Z37+AH37+AP36+I102+R102+Z102+AH102+AP101)/10</f>
        <v>139</v>
      </c>
      <c r="AP107" s="347"/>
      <c r="AQ107" s="265">
        <f>(I107+R108+Z107+AH107+AP43+AH43+Z43+R45+I41+AP107)/10</f>
        <v>0</v>
      </c>
      <c r="AR107" s="31" t="s">
        <v>30</v>
      </c>
      <c r="AS107" s="95"/>
      <c r="AT107" s="96"/>
      <c r="AU107" s="102"/>
    </row>
    <row r="108" spans="2:76" ht="15.75" x14ac:dyDescent="0.25">
      <c r="B108" s="31"/>
      <c r="C108" s="158"/>
      <c r="D108" s="329"/>
      <c r="E108" s="330"/>
      <c r="F108" s="330"/>
      <c r="G108" s="330"/>
      <c r="H108" s="331"/>
      <c r="I108" s="229"/>
      <c r="K108" s="31"/>
      <c r="L108" s="214"/>
      <c r="M108" s="301"/>
      <c r="N108" s="301"/>
      <c r="O108" s="301"/>
      <c r="P108" s="301"/>
      <c r="Q108" s="302"/>
      <c r="R108" s="279"/>
      <c r="S108" s="184"/>
      <c r="T108" s="158"/>
      <c r="U108" s="329"/>
      <c r="V108" s="330"/>
      <c r="W108" s="330"/>
      <c r="X108" s="330"/>
      <c r="Y108" s="335"/>
      <c r="Z108" s="188"/>
      <c r="AA108" s="184"/>
      <c r="AB108" s="143"/>
      <c r="AC108" s="144"/>
      <c r="AD108" s="216"/>
      <c r="AE108" s="216"/>
      <c r="AF108" s="216"/>
      <c r="AG108" s="145"/>
      <c r="AH108" s="188"/>
      <c r="AI108" s="31"/>
      <c r="AJ108" s="174"/>
      <c r="AK108" s="305"/>
      <c r="AL108" s="306"/>
      <c r="AM108" s="306"/>
      <c r="AN108" s="306"/>
      <c r="AO108" s="348"/>
      <c r="AP108" s="346"/>
      <c r="AR108" s="31" t="s">
        <v>31</v>
      </c>
      <c r="AS108" s="97"/>
      <c r="AT108" s="98"/>
      <c r="AU108" s="102"/>
    </row>
    <row r="109" spans="2:76" ht="15.6" x14ac:dyDescent="0.3">
      <c r="B109" s="31"/>
      <c r="C109" s="18"/>
      <c r="D109" s="77"/>
      <c r="E109" s="284"/>
      <c r="F109" s="284"/>
      <c r="G109" s="284"/>
      <c r="H109" s="254"/>
      <c r="I109" s="8"/>
      <c r="K109" s="18"/>
      <c r="L109" s="18"/>
      <c r="M109" s="293"/>
      <c r="N109" s="293"/>
      <c r="O109" s="293"/>
      <c r="P109" s="293"/>
      <c r="Q109" s="290"/>
      <c r="R109" s="188"/>
      <c r="S109" s="184"/>
      <c r="T109" s="140"/>
      <c r="U109" s="141"/>
      <c r="V109" s="216"/>
      <c r="W109" s="216"/>
      <c r="X109" s="216"/>
      <c r="Y109" s="142"/>
      <c r="Z109" s="232"/>
      <c r="AA109" s="184"/>
      <c r="AB109" s="143"/>
      <c r="AC109" s="144"/>
      <c r="AD109" s="216"/>
      <c r="AE109" s="216"/>
      <c r="AF109" s="216"/>
      <c r="AG109" s="146"/>
      <c r="AH109" s="232"/>
      <c r="AI109" s="18"/>
      <c r="AJ109" s="18"/>
      <c r="AK109" s="86"/>
      <c r="AL109" s="283"/>
      <c r="AM109" s="283"/>
      <c r="AN109" s="283"/>
      <c r="AO109" s="8"/>
      <c r="AP109" s="232"/>
      <c r="AQ109" s="270"/>
      <c r="AR109" s="336"/>
      <c r="AS109" s="337"/>
      <c r="AT109" s="337"/>
      <c r="AU109" s="338"/>
    </row>
    <row r="110" spans="2:76" ht="15.6" x14ac:dyDescent="0.3">
      <c r="B110" s="318"/>
      <c r="C110" s="318"/>
      <c r="D110" s="318"/>
      <c r="E110" s="325"/>
      <c r="F110" s="325"/>
      <c r="G110" s="325"/>
      <c r="H110" s="325"/>
      <c r="I110" s="192"/>
      <c r="K110" s="18"/>
      <c r="L110" s="18"/>
      <c r="M110" s="189"/>
      <c r="N110" s="283"/>
      <c r="O110" s="283"/>
      <c r="P110" s="283"/>
      <c r="Q110" s="8"/>
      <c r="R110" s="232"/>
      <c r="S110" s="334"/>
      <c r="T110" s="318"/>
      <c r="U110" s="318"/>
      <c r="V110" s="318"/>
      <c r="W110" s="318"/>
      <c r="X110" s="318"/>
      <c r="Y110" s="318"/>
      <c r="Z110" s="233"/>
      <c r="AA110" s="334"/>
      <c r="AB110" s="318"/>
      <c r="AC110" s="318"/>
      <c r="AD110" s="318"/>
      <c r="AE110" s="318"/>
      <c r="AF110" s="318"/>
      <c r="AG110" s="318"/>
      <c r="AH110" s="233"/>
      <c r="AI110" s="318"/>
      <c r="AJ110" s="318"/>
      <c r="AK110" s="318"/>
      <c r="AL110" s="318"/>
      <c r="AM110" s="318"/>
      <c r="AN110" s="318"/>
      <c r="AO110" s="318"/>
      <c r="AP110" s="233"/>
      <c r="AQ110" s="271"/>
      <c r="AR110" s="318"/>
      <c r="AS110" s="318"/>
      <c r="AT110" s="318"/>
      <c r="AU110" s="318"/>
    </row>
    <row r="111" spans="2:76" ht="15.6" x14ac:dyDescent="0.3">
      <c r="K111" s="318"/>
      <c r="L111" s="318"/>
      <c r="M111" s="318"/>
      <c r="N111" s="318"/>
      <c r="O111" s="318"/>
      <c r="P111" s="318"/>
      <c r="Q111" s="318"/>
      <c r="R111" s="233"/>
      <c r="U111" s="91"/>
      <c r="AC111" s="91"/>
      <c r="AI111" s="99"/>
      <c r="AJ111" s="147"/>
      <c r="AK111" s="149"/>
      <c r="AL111" s="217"/>
      <c r="AM111" s="217"/>
      <c r="AN111" s="217"/>
      <c r="AO111" s="148"/>
      <c r="AP111" s="188"/>
      <c r="AR111" s="15" t="s">
        <v>37</v>
      </c>
      <c r="AS111" s="95"/>
      <c r="AT111" s="96"/>
      <c r="AU111" s="102"/>
    </row>
    <row r="112" spans="2:76" ht="15.6" x14ac:dyDescent="0.3">
      <c r="L112" s="138"/>
      <c r="M112" s="137"/>
      <c r="N112" s="150"/>
      <c r="O112" s="150"/>
      <c r="P112" s="150"/>
      <c r="Q112" s="139"/>
      <c r="U112" s="91"/>
      <c r="AC112" s="91"/>
      <c r="AI112" s="33"/>
      <c r="AJ112" s="152"/>
      <c r="AK112" s="150"/>
      <c r="AL112" s="150"/>
      <c r="AM112" s="150"/>
      <c r="AN112" s="150"/>
      <c r="AO112" s="151"/>
      <c r="AT112" s="91"/>
    </row>
    <row r="113" spans="2:47" x14ac:dyDescent="0.25">
      <c r="B113" s="26" t="s">
        <v>26</v>
      </c>
      <c r="C113" s="26"/>
      <c r="D113" s="88"/>
      <c r="E113" s="88"/>
      <c r="F113" s="88"/>
      <c r="G113" s="88"/>
      <c r="H113" s="27"/>
      <c r="I113" s="37"/>
      <c r="M113" s="91"/>
      <c r="S113" s="26" t="s">
        <v>26</v>
      </c>
      <c r="T113" s="26"/>
      <c r="U113" s="88"/>
      <c r="V113" s="88"/>
      <c r="W113" s="88"/>
      <c r="X113" s="88"/>
      <c r="Y113" s="27"/>
      <c r="AA113" s="26" t="s">
        <v>26</v>
      </c>
      <c r="AB113" s="26" t="s">
        <v>26</v>
      </c>
      <c r="AC113" s="26"/>
      <c r="AD113" s="26"/>
      <c r="AE113" s="26"/>
      <c r="AF113" s="26"/>
      <c r="AG113" s="88"/>
      <c r="AH113" s="27"/>
      <c r="AI113" s="26" t="s">
        <v>26</v>
      </c>
      <c r="AJ113" s="26" t="s">
        <v>26</v>
      </c>
      <c r="AK113" s="26"/>
      <c r="AL113" s="26"/>
      <c r="AM113" s="26"/>
      <c r="AN113" s="26"/>
      <c r="AO113" s="88"/>
      <c r="AP113" s="27"/>
      <c r="AR113" s="26" t="s">
        <v>26</v>
      </c>
      <c r="AS113" s="26"/>
      <c r="AT113" s="88"/>
      <c r="AU113" s="27"/>
    </row>
    <row r="114" spans="2:47" x14ac:dyDescent="0.25">
      <c r="D114" s="91"/>
      <c r="K114" s="26" t="s">
        <v>26</v>
      </c>
      <c r="L114" s="26"/>
      <c r="M114" s="88"/>
      <c r="N114" s="88"/>
      <c r="O114" s="88"/>
      <c r="P114" s="88"/>
      <c r="Q114" s="27"/>
      <c r="U114" s="91"/>
      <c r="AC114" s="91"/>
      <c r="AK114" s="91"/>
      <c r="AT114" s="91"/>
    </row>
    <row r="115" spans="2:47" ht="14.45" x14ac:dyDescent="0.3">
      <c r="D115" s="91"/>
      <c r="M115" s="91"/>
      <c r="U115" s="91"/>
      <c r="AC115" s="91"/>
      <c r="AK115" s="91"/>
      <c r="AT115" s="91"/>
    </row>
    <row r="116" spans="2:47" ht="14.45" x14ac:dyDescent="0.3">
      <c r="D116" s="91"/>
      <c r="M116" s="91"/>
      <c r="U116" s="91"/>
      <c r="AC116" s="91"/>
      <c r="AK116" s="91"/>
      <c r="AT116" s="91"/>
    </row>
    <row r="117" spans="2:47" ht="14.45" x14ac:dyDescent="0.3">
      <c r="D117" s="91"/>
      <c r="M117" s="91"/>
      <c r="U117" s="91"/>
      <c r="AC117" s="91"/>
      <c r="AK117" s="91"/>
      <c r="AT117" s="91"/>
    </row>
    <row r="118" spans="2:47" x14ac:dyDescent="0.25">
      <c r="B118" s="26" t="s">
        <v>119</v>
      </c>
      <c r="C118" s="26"/>
      <c r="D118" s="88"/>
      <c r="E118" s="88"/>
      <c r="F118" s="88"/>
      <c r="G118" s="88"/>
      <c r="H118" s="27"/>
      <c r="I118" s="37"/>
      <c r="M118" s="91"/>
      <c r="S118" s="26" t="s">
        <v>119</v>
      </c>
      <c r="T118" s="26"/>
      <c r="U118" s="88"/>
      <c r="V118" s="88"/>
      <c r="W118" s="88"/>
      <c r="X118" s="88"/>
      <c r="Y118" s="27"/>
      <c r="AA118" s="26" t="s">
        <v>81</v>
      </c>
      <c r="AB118" s="26" t="s">
        <v>119</v>
      </c>
      <c r="AC118" s="88"/>
      <c r="AD118" s="88"/>
      <c r="AE118" s="88"/>
      <c r="AF118" s="88"/>
      <c r="AG118" s="27"/>
      <c r="AI118" s="26" t="s">
        <v>81</v>
      </c>
      <c r="AJ118" s="26" t="s">
        <v>119</v>
      </c>
      <c r="AK118" s="88"/>
      <c r="AL118" s="88"/>
      <c r="AM118" s="88"/>
      <c r="AN118" s="88"/>
      <c r="AO118" s="27"/>
      <c r="AR118" s="26" t="s">
        <v>81</v>
      </c>
      <c r="AS118" s="26"/>
      <c r="AT118" s="88"/>
      <c r="AU118" s="27"/>
    </row>
    <row r="119" spans="2:47" x14ac:dyDescent="0.25">
      <c r="K119" s="26" t="s">
        <v>119</v>
      </c>
      <c r="L119" s="26"/>
      <c r="M119" s="88"/>
      <c r="N119" s="88"/>
      <c r="O119" s="88"/>
      <c r="P119" s="88"/>
      <c r="Q119" s="27"/>
      <c r="U119" s="91"/>
      <c r="AC119" s="91"/>
      <c r="AI119" s="26"/>
      <c r="AJ119" s="26"/>
      <c r="AK119" s="88"/>
      <c r="AL119" s="88"/>
      <c r="AM119" s="88"/>
      <c r="AN119" s="88"/>
      <c r="AO119" s="27"/>
    </row>
    <row r="120" spans="2:47" ht="14.45" x14ac:dyDescent="0.3">
      <c r="M120" s="91"/>
      <c r="U120" s="91"/>
      <c r="AC120" s="91"/>
      <c r="AK120" s="91"/>
    </row>
    <row r="121" spans="2:47" ht="14.45" x14ac:dyDescent="0.3">
      <c r="M121" s="91"/>
      <c r="U121" s="91"/>
      <c r="AC121" s="91"/>
      <c r="AK121" s="91"/>
    </row>
    <row r="122" spans="2:47" ht="14.45" x14ac:dyDescent="0.3">
      <c r="M122" s="91"/>
      <c r="AK122" s="91"/>
    </row>
  </sheetData>
  <mergeCells count="197">
    <mergeCell ref="D70:J70"/>
    <mergeCell ref="C71:J71"/>
    <mergeCell ref="C72:J72"/>
    <mergeCell ref="C73:J73"/>
    <mergeCell ref="M71:R71"/>
    <mergeCell ref="L72:R72"/>
    <mergeCell ref="L73:R73"/>
    <mergeCell ref="L74:R74"/>
    <mergeCell ref="AK70:AP70"/>
    <mergeCell ref="AB71:AH71"/>
    <mergeCell ref="AB72:AH72"/>
    <mergeCell ref="AB73:AH73"/>
    <mergeCell ref="AJ71:AP71"/>
    <mergeCell ref="AJ72:AP72"/>
    <mergeCell ref="AJ73:AP73"/>
    <mergeCell ref="AK36:AO36"/>
    <mergeCell ref="AK43:AO43"/>
    <mergeCell ref="AC70:AH70"/>
    <mergeCell ref="K76:L76"/>
    <mergeCell ref="K40:Q40"/>
    <mergeCell ref="S39:Y39"/>
    <mergeCell ref="S9:T9"/>
    <mergeCell ref="S10:T10"/>
    <mergeCell ref="S11:T11"/>
    <mergeCell ref="S74:Y74"/>
    <mergeCell ref="S75:T75"/>
    <mergeCell ref="U37:Y37"/>
    <mergeCell ref="U43:Y43"/>
    <mergeCell ref="U70:Z70"/>
    <mergeCell ref="T71:Z71"/>
    <mergeCell ref="T72:Z72"/>
    <mergeCell ref="T73:Z73"/>
    <mergeCell ref="AI9:AJ9"/>
    <mergeCell ref="AI10:AJ10"/>
    <mergeCell ref="AI11:AJ11"/>
    <mergeCell ref="AA75:AB75"/>
    <mergeCell ref="AA74:AG74"/>
    <mergeCell ref="AI39:AO39"/>
    <mergeCell ref="AI74:AO74"/>
    <mergeCell ref="BQ8:BT8"/>
    <mergeCell ref="BV8:BY8"/>
    <mergeCell ref="B8:H8"/>
    <mergeCell ref="K8:Q8"/>
    <mergeCell ref="S8:Y8"/>
    <mergeCell ref="AA8:AG8"/>
    <mergeCell ref="AI8:AO8"/>
    <mergeCell ref="AR8:AU8"/>
    <mergeCell ref="S17:Y17"/>
    <mergeCell ref="AW8:AZ8"/>
    <mergeCell ref="BB8:BE8"/>
    <mergeCell ref="BG8:BJ8"/>
    <mergeCell ref="BL8:BO8"/>
    <mergeCell ref="AA9:AB9"/>
    <mergeCell ref="AA10:AB10"/>
    <mergeCell ref="AA11:AB11"/>
    <mergeCell ref="AR9:AS9"/>
    <mergeCell ref="AR10:AS10"/>
    <mergeCell ref="AR11:AS11"/>
    <mergeCell ref="B9:C9"/>
    <mergeCell ref="B10:C10"/>
    <mergeCell ref="B11:C11"/>
    <mergeCell ref="B17:H17"/>
    <mergeCell ref="K17:Q17"/>
    <mergeCell ref="BV17:BY17"/>
    <mergeCell ref="BB17:BE17"/>
    <mergeCell ref="BG17:BJ17"/>
    <mergeCell ref="BV27:BY27"/>
    <mergeCell ref="B27:H27"/>
    <mergeCell ref="K28:Q28"/>
    <mergeCell ref="S27:Y27"/>
    <mergeCell ref="AA27:AG27"/>
    <mergeCell ref="AI27:AO27"/>
    <mergeCell ref="AR27:AU27"/>
    <mergeCell ref="AW27:AZ27"/>
    <mergeCell ref="AA17:AG17"/>
    <mergeCell ref="AI17:AO17"/>
    <mergeCell ref="AR17:AU17"/>
    <mergeCell ref="AW17:AZ17"/>
    <mergeCell ref="BB27:BE27"/>
    <mergeCell ref="BG27:BJ27"/>
    <mergeCell ref="BL27:BO27"/>
    <mergeCell ref="BQ27:BT27"/>
    <mergeCell ref="D26:H26"/>
    <mergeCell ref="BL17:BO17"/>
    <mergeCell ref="BQ17:BT17"/>
    <mergeCell ref="AK25:AO25"/>
    <mergeCell ref="AC24:AG24"/>
    <mergeCell ref="AR110:AU110"/>
    <mergeCell ref="AR76:AS76"/>
    <mergeCell ref="AR77:AS77"/>
    <mergeCell ref="AR83:AU83"/>
    <mergeCell ref="AR92:AU92"/>
    <mergeCell ref="AI110:AO110"/>
    <mergeCell ref="AR74:AU74"/>
    <mergeCell ref="AR109:AU109"/>
    <mergeCell ref="AA110:AG110"/>
    <mergeCell ref="AR75:AS75"/>
    <mergeCell ref="AI103:AO103"/>
    <mergeCell ref="AR103:AU103"/>
    <mergeCell ref="AA103:AG103"/>
    <mergeCell ref="AC107:AG107"/>
    <mergeCell ref="AK108:AO108"/>
    <mergeCell ref="AC91:AG91"/>
    <mergeCell ref="AC102:AG102"/>
    <mergeCell ref="AK91:AO91"/>
    <mergeCell ref="AK102:AO102"/>
    <mergeCell ref="S110:Y110"/>
    <mergeCell ref="AI76:AJ76"/>
    <mergeCell ref="AI77:AJ77"/>
    <mergeCell ref="AA76:AB76"/>
    <mergeCell ref="AA77:AB77"/>
    <mergeCell ref="AA83:AG83"/>
    <mergeCell ref="AA92:AG92"/>
    <mergeCell ref="AI75:AJ75"/>
    <mergeCell ref="AI83:AO83"/>
    <mergeCell ref="AI92:AO92"/>
    <mergeCell ref="U91:Y91"/>
    <mergeCell ref="U102:Y102"/>
    <mergeCell ref="U108:Y108"/>
    <mergeCell ref="S76:T76"/>
    <mergeCell ref="S77:T77"/>
    <mergeCell ref="S83:Y83"/>
    <mergeCell ref="S92:Y92"/>
    <mergeCell ref="S103:Y103"/>
    <mergeCell ref="AK101:AO101"/>
    <mergeCell ref="B110:H110"/>
    <mergeCell ref="B76:C76"/>
    <mergeCell ref="B74:H74"/>
    <mergeCell ref="B75:C75"/>
    <mergeCell ref="K75:Q75"/>
    <mergeCell ref="B77:C77"/>
    <mergeCell ref="B83:H83"/>
    <mergeCell ref="B103:H103"/>
    <mergeCell ref="K111:Q111"/>
    <mergeCell ref="K77:L77"/>
    <mergeCell ref="K78:L78"/>
    <mergeCell ref="D108:H108"/>
    <mergeCell ref="M108:Q108"/>
    <mergeCell ref="B92:H92"/>
    <mergeCell ref="D102:H102"/>
    <mergeCell ref="M92:Q92"/>
    <mergeCell ref="M102:Q102"/>
    <mergeCell ref="K84:Q84"/>
    <mergeCell ref="K93:Q93"/>
    <mergeCell ref="D90:H90"/>
    <mergeCell ref="K104:R104"/>
    <mergeCell ref="BV37:BY37"/>
    <mergeCell ref="B46:H46"/>
    <mergeCell ref="K47:Q47"/>
    <mergeCell ref="AA46:AG46"/>
    <mergeCell ref="AI46:AO46"/>
    <mergeCell ref="AW46:AZ46"/>
    <mergeCell ref="BB46:BE46"/>
    <mergeCell ref="BG46:BJ46"/>
    <mergeCell ref="AW37:AZ37"/>
    <mergeCell ref="BB37:BE37"/>
    <mergeCell ref="BG37:BJ37"/>
    <mergeCell ref="BL37:BO37"/>
    <mergeCell ref="BL46:BO46"/>
    <mergeCell ref="BQ46:BT46"/>
    <mergeCell ref="BV46:BY46"/>
    <mergeCell ref="B37:H37"/>
    <mergeCell ref="BQ37:BT37"/>
    <mergeCell ref="AR39:AU39"/>
    <mergeCell ref="AR46:AU46"/>
    <mergeCell ref="AC42:AG42"/>
    <mergeCell ref="AC37:AG37"/>
    <mergeCell ref="AB39:AH39"/>
    <mergeCell ref="AC2:AH2"/>
    <mergeCell ref="AB3:AH3"/>
    <mergeCell ref="AB4:AH4"/>
    <mergeCell ref="AB5:AH5"/>
    <mergeCell ref="AK2:AP2"/>
    <mergeCell ref="AJ3:AP3"/>
    <mergeCell ref="AJ4:AP4"/>
    <mergeCell ref="AJ5:AP5"/>
    <mergeCell ref="D2:J2"/>
    <mergeCell ref="C3:J3"/>
    <mergeCell ref="C4:J4"/>
    <mergeCell ref="C5:J5"/>
    <mergeCell ref="M2:R2"/>
    <mergeCell ref="L3:R3"/>
    <mergeCell ref="L4:R4"/>
    <mergeCell ref="L5:R5"/>
    <mergeCell ref="D35:H35"/>
    <mergeCell ref="D43:H43"/>
    <mergeCell ref="M25:Q25"/>
    <mergeCell ref="M39:Q39"/>
    <mergeCell ref="M46:Q46"/>
    <mergeCell ref="U26:Y26"/>
    <mergeCell ref="U2:Z2"/>
    <mergeCell ref="T3:Z3"/>
    <mergeCell ref="T4:Z4"/>
    <mergeCell ref="T5:Z5"/>
    <mergeCell ref="K9:L9"/>
    <mergeCell ref="K10:L10"/>
    <mergeCell ref="K11:L11"/>
  </mergeCells>
  <pageMargins left="0.19685039370078741" right="0.19685039370078741" top="0.74803149606299213" bottom="0.74803149606299213" header="0.31496062992125984" footer="0.31496062992125984"/>
  <pageSetup paperSize="9" scale="77" fitToHeight="12" pageOrder="overThenDown" orientation="portrait" r:id="rId1"/>
  <rowBreaks count="1" manualBreakCount="1">
    <brk id="69" min="1" max="26" man="1"/>
  </rowBreaks>
  <colBreaks count="3" manualBreakCount="3">
    <brk id="10" max="118" man="1"/>
    <brk id="18" max="120" man="1"/>
    <brk id="34" max="1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2015-02-19T11:49:50Z</cp:lastPrinted>
  <dcterms:created xsi:type="dcterms:W3CDTF">2006-09-28T05:33:49Z</dcterms:created>
  <dcterms:modified xsi:type="dcterms:W3CDTF">2024-09-02T09:25:13Z</dcterms:modified>
</cp:coreProperties>
</file>